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90" windowWidth="15300" windowHeight="6510" firstSheet="2" activeTab="3"/>
  </bookViews>
  <sheets>
    <sheet name="申込要領" sheetId="1" r:id="rId1"/>
    <sheet name="申込１枚目" sheetId="2" r:id="rId2"/>
    <sheet name="申込２枚目" sheetId="3" r:id="rId3"/>
    <sheet name="申込３枚目" sheetId="4" r:id="rId4"/>
    <sheet name="ドロー作成用" sheetId="5" r:id="rId5"/>
  </sheets>
  <definedNames>
    <definedName name="_xlfn.SINGLE" hidden="1">#NAME?</definedName>
    <definedName name="_xlnm.Print_Area" localSheetId="1">'申込１枚目'!$A$1:$P$43</definedName>
    <definedName name="_xlnm.Print_Area" localSheetId="0">'申込要領'!$A$1:$K$39</definedName>
  </definedNames>
  <calcPr fullCalcOnLoad="1"/>
</workbook>
</file>

<file path=xl/sharedStrings.xml><?xml version="1.0" encoding="utf-8"?>
<sst xmlns="http://schemas.openxmlformats.org/spreadsheetml/2006/main" count="436" uniqueCount="109">
  <si>
    <t>ＮＯ</t>
  </si>
  <si>
    <t>合計</t>
  </si>
  <si>
    <t>日連登録番号</t>
  </si>
  <si>
    <t>ポイント</t>
  </si>
  <si>
    <t>Ａ</t>
  </si>
  <si>
    <t>Ｂ</t>
  </si>
  <si>
    <t>学年</t>
  </si>
  <si>
    <t>学校名</t>
  </si>
  <si>
    <t>選　　手</t>
  </si>
  <si>
    <t>姓</t>
  </si>
  <si>
    <t>名</t>
  </si>
  <si>
    <t>日</t>
  </si>
  <si>
    <t>月</t>
  </si>
  <si>
    <t>職員・外部</t>
  </si>
  <si>
    <t>職員・外部</t>
  </si>
  <si>
    <t>学校略称（３文字以内）</t>
  </si>
  <si>
    <t>男女
記入</t>
  </si>
  <si>
    <t>学校略称</t>
  </si>
  <si>
    <t>Ａ</t>
  </si>
  <si>
    <t>Ｂ</t>
  </si>
  <si>
    <t>ＮＯ</t>
  </si>
  <si>
    <t>高等学校</t>
  </si>
  <si>
    <t>P</t>
  </si>
  <si>
    <t>(</t>
  </si>
  <si>
    <t>)</t>
  </si>
  <si>
    <t>（学校名）</t>
  </si>
  <si>
    <t>（校長名）</t>
  </si>
  <si>
    <t>印</t>
  </si>
  <si>
    <t>※ファイルの構成</t>
  </si>
  <si>
    <t>Ｓｈｅｅｔ１</t>
  </si>
  <si>
    <t>申込要領</t>
  </si>
  <si>
    <t>Ｓｈｅｅｔ２</t>
  </si>
  <si>
    <t>申込１枚目</t>
  </si>
  <si>
    <t>Ｓｈｅｅｔ３</t>
  </si>
  <si>
    <t>申込２枚目</t>
  </si>
  <si>
    <t>ドロー作成用</t>
  </si>
  <si>
    <t>①「申込１枚目」に必要事項を入力する。</t>
  </si>
  <si>
    <t>③「ドロー作成用」と入力した申込書のペアが同じかどうか確認してください。</t>
  </si>
  <si>
    <t>　＊「切り取り、貼り付け」の操作をすると、違うペアになります。</t>
  </si>
  <si>
    <t>④必要以外、特に「ドロー作成用」は、変更しないでください。</t>
  </si>
  <si>
    <t>①入力したエクセルファイルを次のアドレス宛にメールで送ってください。</t>
  </si>
  <si>
    <t>②入力した申込書をプリントアウトして、職員・外部の欄に○印を付け、</t>
  </si>
  <si>
    <t>　校長印を押印後、指定の申込先に郵送してください。</t>
  </si>
  <si>
    <t>連絡先住所</t>
  </si>
  <si>
    <t>学　校</t>
  </si>
  <si>
    <t>携帯等</t>
  </si>
  <si>
    <t>【注意事項】</t>
  </si>
  <si>
    <t xml:space="preserve">     上記の者は本校生徒で、標記大会に出場することを認め、参加を申し込みます。</t>
  </si>
  <si>
    <t>Ｓｈｅｅｔ４</t>
  </si>
  <si>
    <t>申込３枚目</t>
  </si>
  <si>
    <t>Ｓｈｅｅｔ５</t>
  </si>
  <si>
    <t>　　　　（参加組数が１０組を超える場合は２枚目または３枚目まで）</t>
  </si>
  <si>
    <t>　参加組数が１０組を超える場合は、「申込２枚目」・「申込３枚目」にも入力する。</t>
  </si>
  <si>
    <t>(</t>
  </si>
  <si>
    <t>)</t>
  </si>
  <si>
    <t>緊急時の連絡先電話</t>
  </si>
  <si>
    <t>氏名</t>
  </si>
  <si>
    <t>※ただし、出場組数を越えてはならない。</t>
  </si>
  <si>
    <t xml:space="preserve"> </t>
  </si>
  <si>
    <t>　</t>
  </si>
  <si>
    <t>　</t>
  </si>
  <si>
    <t>引率責任者</t>
  </si>
  <si>
    <t>ベンチ
コーチ
４名以内</t>
  </si>
  <si>
    <t>職員・外部</t>
  </si>
  <si>
    <t>性</t>
  </si>
  <si>
    <t>学校連絡</t>
  </si>
  <si>
    <t>ﾍﾞﾝﾁｺｰﾁ１</t>
  </si>
  <si>
    <t>ﾍﾞﾝﾁｺｰﾁ２</t>
  </si>
  <si>
    <t>ﾍﾞﾝﾁｺｰﾁ３</t>
  </si>
  <si>
    <t>ﾍﾞﾝﾁｺｰﾁ４</t>
  </si>
  <si>
    <t>⑤ベンチコーチは、４名以内です。</t>
  </si>
  <si>
    <t>■級の欄は、審判等級を記入、職員・外部の欄は、○印を付けてください。</t>
  </si>
  <si>
    <t>級</t>
  </si>
  <si>
    <t>①各大会のポイントは、別紙「申し込み要領」の「ポイント表」により記入する。</t>
  </si>
  <si>
    <t>備考</t>
  </si>
  <si>
    <t>(3) ポイント一覧</t>
  </si>
  <si>
    <r>
      <t>＊</t>
    </r>
    <r>
      <rPr>
        <sz val="16"/>
        <color indexed="10"/>
        <rFont val="HG丸ｺﾞｼｯｸM-PRO"/>
        <family val="3"/>
      </rPr>
      <t>日連登録番号</t>
    </r>
    <r>
      <rPr>
        <sz val="16"/>
        <rFont val="HG丸ｺﾞｼｯｸM-PRO"/>
        <family val="3"/>
      </rPr>
      <t>を忘れないようにお願いします。</t>
    </r>
  </si>
  <si>
    <r>
      <t>（１）</t>
    </r>
    <r>
      <rPr>
        <b/>
        <sz val="11"/>
        <rFont val="HG丸ｺﾞｼｯｸM-PRO"/>
        <family val="3"/>
      </rPr>
      <t>（入力）</t>
    </r>
    <r>
      <rPr>
        <sz val="11"/>
        <rFont val="HG丸ｺﾞｼｯｸM-PRO"/>
        <family val="3"/>
      </rPr>
      <t>このエクセルファイルに入力する。</t>
    </r>
  </si>
  <si>
    <r>
      <t>②その際、</t>
    </r>
    <r>
      <rPr>
        <sz val="11"/>
        <color indexed="10"/>
        <rFont val="HG丸ｺﾞｼｯｸM-PRO"/>
        <family val="3"/>
      </rPr>
      <t>「切り取り、貼り付け」の操作はしない。</t>
    </r>
  </si>
  <si>
    <r>
      <t>（2）</t>
    </r>
    <r>
      <rPr>
        <b/>
        <sz val="11"/>
        <rFont val="HG丸ｺﾞｼｯｸM-PRO"/>
        <family val="3"/>
      </rPr>
      <t>（申し込み）</t>
    </r>
    <r>
      <rPr>
        <sz val="11"/>
        <color indexed="10"/>
        <rFont val="HG丸ｺﾞｼｯｸM-PRO"/>
        <family val="3"/>
      </rPr>
      <t>メール</t>
    </r>
    <r>
      <rPr>
        <sz val="11"/>
        <rFont val="HG丸ｺﾞｼｯｸM-PRO"/>
        <family val="3"/>
      </rPr>
      <t>と</t>
    </r>
    <r>
      <rPr>
        <sz val="11"/>
        <color indexed="10"/>
        <rFont val="HG丸ｺﾞｼｯｸM-PRO"/>
        <family val="3"/>
      </rPr>
      <t>郵送</t>
    </r>
    <r>
      <rPr>
        <sz val="11"/>
        <rFont val="HG丸ｺﾞｼｯｸM-PRO"/>
        <family val="3"/>
      </rPr>
      <t>になります。</t>
    </r>
  </si>
  <si>
    <r>
      <t>　【注意】</t>
    </r>
    <r>
      <rPr>
        <sz val="14"/>
        <color indexed="10"/>
        <rFont val="HG丸ｺﾞｼｯｸM-PRO"/>
        <family val="3"/>
      </rPr>
      <t>ファイル名は、かならず学校の学校番号・学校名(略称)に
　　　　　してください。男女の区別もお願いします。</t>
    </r>
  </si>
  <si>
    <t>大会名</t>
  </si>
  <si>
    <t>1位</t>
  </si>
  <si>
    <t>2位</t>
  </si>
  <si>
    <t>ベスト４</t>
  </si>
  <si>
    <t>ベスト８</t>
  </si>
  <si>
    <t>ベスト１６</t>
  </si>
  <si>
    <t>ベスト３２</t>
  </si>
  <si>
    <t>ベスト６４</t>
  </si>
  <si>
    <t>備　　考</t>
  </si>
  <si>
    <r>
      <rPr>
        <b/>
        <sz val="10"/>
        <color indexed="10"/>
        <rFont val="HG丸ｺﾞｼｯｸM-PRO"/>
        <family val="3"/>
      </rPr>
      <t>◎引率責任者で、ベンチコーチを行う者も、あらためてベンチコーチの欄に氏名を記入してください。</t>
    </r>
    <r>
      <rPr>
        <b/>
        <sz val="10"/>
        <rFont val="HG丸ｺﾞｼｯｸM-PRO"/>
        <family val="3"/>
      </rPr>
      <t xml:space="preserve">
</t>
    </r>
  </si>
  <si>
    <t>.・</t>
  </si>
  <si>
    <t>令和６年度　中地区高等学校春季ソフトテニス大会参加申込要領</t>
  </si>
  <si>
    <t>　申込先　morisaki4309@news.ed.jp</t>
  </si>
  <si>
    <r>
      <t>　　　　</t>
    </r>
    <r>
      <rPr>
        <b/>
        <u val="single"/>
        <sz val="14"/>
        <color indexed="10"/>
        <rFont val="HG丸ｺﾞｼｯｸM-PRO"/>
        <family val="3"/>
      </rPr>
      <t>例：「201 島原 男」</t>
    </r>
    <r>
      <rPr>
        <sz val="11"/>
        <rFont val="HG丸ｺﾞｼｯｸM-PRO"/>
        <family val="3"/>
      </rPr>
      <t>　　※学校番号は高体連ソフトテニス専門部の
　　　　　　　　　　　　　　　　　　　　HPで確認してください</t>
    </r>
  </si>
  <si>
    <t>地区新人戦</t>
  </si>
  <si>
    <t>県新人戦</t>
  </si>
  <si>
    <t>１（参加点）</t>
  </si>
  <si>
    <t>予選２位</t>
  </si>
  <si>
    <t>予選３位</t>
  </si>
  <si>
    <t>予選４位</t>
  </si>
  <si>
    <t>個人選抜</t>
  </si>
  <si>
    <t>令和６年</t>
  </si>
  <si>
    <t>令和６年度　中地区高等学校春季ソフトテニス大会参加申込書（その１）</t>
  </si>
  <si>
    <t>△下記の備考欄には、奇数の学校間の話し合いでペアを組む場合は、学校名を記入してください。</t>
  </si>
  <si>
    <t>地区新人戦</t>
  </si>
  <si>
    <t>県新人戦</t>
  </si>
  <si>
    <t>成績</t>
  </si>
  <si>
    <t>令和６年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</si>
</sst>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b/>
      <sz val="11"/>
      <name val="HG丸ｺﾞｼｯｸM-PRO"/>
      <family val="3"/>
    </font>
    <font>
      <sz val="16"/>
      <name val="HG丸ｺﾞｼｯｸM-PRO"/>
      <family val="3"/>
    </font>
    <font>
      <sz val="16"/>
      <color indexed="10"/>
      <name val="HG丸ｺﾞｼｯｸM-PRO"/>
      <family val="3"/>
    </font>
    <font>
      <u val="single"/>
      <sz val="11"/>
      <name val="HG丸ｺﾞｼｯｸM-PRO"/>
      <family val="3"/>
    </font>
    <font>
      <sz val="11"/>
      <color indexed="10"/>
      <name val="HG丸ｺﾞｼｯｸM-PRO"/>
      <family val="3"/>
    </font>
    <font>
      <sz val="14"/>
      <name val="HG丸ｺﾞｼｯｸM-PRO"/>
      <family val="3"/>
    </font>
    <font>
      <sz val="14"/>
      <color indexed="10"/>
      <name val="HG丸ｺﾞｼｯｸM-PRO"/>
      <family val="3"/>
    </font>
    <font>
      <b/>
      <i/>
      <sz val="11"/>
      <name val="HG丸ｺﾞｼｯｸM-PRO"/>
      <family val="3"/>
    </font>
    <font>
      <b/>
      <sz val="14"/>
      <name val="HG丸ｺﾞｼｯｸM-PRO"/>
      <family val="3"/>
    </font>
    <font>
      <b/>
      <sz val="10"/>
      <name val="HG丸ｺﾞｼｯｸM-PRO"/>
      <family val="3"/>
    </font>
    <font>
      <b/>
      <sz val="10"/>
      <color indexed="10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sz val="12"/>
      <name val="HG丸ｺﾞｼｯｸM-PRO"/>
      <family val="3"/>
    </font>
    <font>
      <b/>
      <u val="single"/>
      <sz val="14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HG丸ｺﾞｼｯｸM-PRO"/>
      <family val="3"/>
    </font>
    <font>
      <b/>
      <sz val="10"/>
      <color rgb="FFFF0000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hair"/>
    </border>
    <border>
      <left style="dotted"/>
      <right>
        <color indexed="63"/>
      </right>
      <top style="thin"/>
      <bottom style="hair"/>
    </border>
    <border>
      <left style="medium"/>
      <right style="dotted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dotted"/>
      <right>
        <color indexed="63"/>
      </right>
      <top style="hair"/>
      <bottom style="thin"/>
    </border>
    <border>
      <left style="medium"/>
      <right style="dotted"/>
      <top style="hair"/>
      <bottom style="thin"/>
    </border>
    <border>
      <left style="thin"/>
      <right style="medium"/>
      <top style="hair"/>
      <bottom style="thin"/>
    </border>
    <border>
      <left style="thin"/>
      <right style="dotted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tted"/>
      <right style="thin"/>
      <top style="hair"/>
      <bottom style="medium"/>
    </border>
    <border>
      <left style="thin"/>
      <right style="dotted"/>
      <top style="hair"/>
      <bottom style="medium"/>
    </border>
    <border>
      <left>
        <color indexed="63"/>
      </left>
      <right style="thin"/>
      <top style="hair"/>
      <bottom style="medium"/>
    </border>
    <border>
      <left style="dotted"/>
      <right>
        <color indexed="63"/>
      </right>
      <top style="hair"/>
      <bottom style="medium"/>
    </border>
    <border>
      <left style="medium"/>
      <right style="dotted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medium"/>
      <right style="dotted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dotted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dotted"/>
      <right style="medium"/>
      <top style="thin"/>
      <bottom style="hair"/>
    </border>
    <border>
      <left style="dotted"/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1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12" borderId="18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top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18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center" vertical="center"/>
    </xf>
    <xf numFmtId="177" fontId="18" fillId="0" borderId="45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77" fontId="18" fillId="0" borderId="51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12" borderId="58" xfId="0" applyFont="1" applyFill="1" applyBorder="1" applyAlignment="1">
      <alignment horizontal="center" vertical="center"/>
    </xf>
    <xf numFmtId="0" fontId="14" fillId="12" borderId="59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58" fillId="37" borderId="0" xfId="0" applyFont="1" applyFill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21" fillId="33" borderId="71" xfId="0" applyFont="1" applyFill="1" applyBorder="1" applyAlignment="1">
      <alignment horizontal="center" vertical="center"/>
    </xf>
    <xf numFmtId="0" fontId="21" fillId="33" borderId="72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21" fillId="33" borderId="90" xfId="0" applyFont="1" applyFill="1" applyBorder="1" applyAlignment="1">
      <alignment horizontal="center" vertical="center"/>
    </xf>
    <xf numFmtId="0" fontId="21" fillId="33" borderId="91" xfId="0" applyFont="1" applyFill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21" fillId="33" borderId="94" xfId="0" applyFont="1" applyFill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96" xfId="0" applyFont="1" applyBorder="1" applyAlignment="1">
      <alignment horizontal="center" vertical="distributed" wrapText="1"/>
    </xf>
    <xf numFmtId="0" fontId="18" fillId="0" borderId="97" xfId="0" applyFont="1" applyBorder="1" applyAlignment="1">
      <alignment horizontal="center" vertical="distributed" wrapText="1"/>
    </xf>
    <xf numFmtId="0" fontId="21" fillId="0" borderId="98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top" wrapText="1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21" fillId="33" borderId="106" xfId="0" applyFont="1" applyFill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9" borderId="107" xfId="0" applyFont="1" applyFill="1" applyBorder="1" applyAlignment="1">
      <alignment horizontal="center" vertical="center"/>
    </xf>
    <xf numFmtId="0" fontId="14" fillId="9" borderId="108" xfId="0" applyFont="1" applyFill="1" applyBorder="1" applyAlignment="1">
      <alignment horizontal="center" vertical="center"/>
    </xf>
    <xf numFmtId="0" fontId="14" fillId="9" borderId="109" xfId="0" applyFont="1" applyFill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0" fontId="59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47625</xdr:rowOff>
    </xdr:from>
    <xdr:to>
      <xdr:col>2</xdr:col>
      <xdr:colOff>200025</xdr:colOff>
      <xdr:row>6</xdr:row>
      <xdr:rowOff>295275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85825" y="21812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47625</xdr:colOff>
      <xdr:row>7</xdr:row>
      <xdr:rowOff>47625</xdr:rowOff>
    </xdr:from>
    <xdr:to>
      <xdr:col>2</xdr:col>
      <xdr:colOff>200025</xdr:colOff>
      <xdr:row>7</xdr:row>
      <xdr:rowOff>295275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85825" y="26003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200025</xdr:colOff>
      <xdr:row>6</xdr:row>
      <xdr:rowOff>295275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286250" y="21812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47625</xdr:colOff>
      <xdr:row>7</xdr:row>
      <xdr:rowOff>47625</xdr:rowOff>
    </xdr:from>
    <xdr:to>
      <xdr:col>8</xdr:col>
      <xdr:colOff>200025</xdr:colOff>
      <xdr:row>7</xdr:row>
      <xdr:rowOff>295275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286250" y="26003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47625</xdr:rowOff>
    </xdr:from>
    <xdr:to>
      <xdr:col>2</xdr:col>
      <xdr:colOff>200025</xdr:colOff>
      <xdr:row>6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5825" y="21812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47625</xdr:colOff>
      <xdr:row>7</xdr:row>
      <xdr:rowOff>47625</xdr:rowOff>
    </xdr:from>
    <xdr:to>
      <xdr:col>2</xdr:col>
      <xdr:colOff>200025</xdr:colOff>
      <xdr:row>7</xdr:row>
      <xdr:rowOff>295275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85825" y="26003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200025</xdr:colOff>
      <xdr:row>6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86250" y="21812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47625</xdr:colOff>
      <xdr:row>7</xdr:row>
      <xdr:rowOff>47625</xdr:rowOff>
    </xdr:from>
    <xdr:to>
      <xdr:col>8</xdr:col>
      <xdr:colOff>200025</xdr:colOff>
      <xdr:row>7</xdr:row>
      <xdr:rowOff>295275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286250" y="26003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47625</xdr:rowOff>
    </xdr:from>
    <xdr:to>
      <xdr:col>2</xdr:col>
      <xdr:colOff>200025</xdr:colOff>
      <xdr:row>6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5825" y="21812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47625</xdr:colOff>
      <xdr:row>7</xdr:row>
      <xdr:rowOff>47625</xdr:rowOff>
    </xdr:from>
    <xdr:to>
      <xdr:col>2</xdr:col>
      <xdr:colOff>200025</xdr:colOff>
      <xdr:row>7</xdr:row>
      <xdr:rowOff>295275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85825" y="26003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200025</xdr:colOff>
      <xdr:row>6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86250" y="21812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47625</xdr:colOff>
      <xdr:row>7</xdr:row>
      <xdr:rowOff>47625</xdr:rowOff>
    </xdr:from>
    <xdr:to>
      <xdr:col>8</xdr:col>
      <xdr:colOff>200025</xdr:colOff>
      <xdr:row>7</xdr:row>
      <xdr:rowOff>295275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286250" y="26003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7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4.50390625" style="5" customWidth="1"/>
    <col min="2" max="2" width="18.00390625" style="5" customWidth="1"/>
    <col min="3" max="9" width="11.375" style="5" customWidth="1"/>
    <col min="10" max="11" width="7.625" style="5" customWidth="1"/>
    <col min="12" max="13" width="9.875" style="5" customWidth="1"/>
    <col min="14" max="16384" width="9.00390625" style="5" customWidth="1"/>
  </cols>
  <sheetData>
    <row r="1" spans="1:16" s="10" customFormat="1" ht="27" customHeight="1">
      <c r="A1" s="21" t="s">
        <v>92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8.75" customHeight="1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</row>
    <row r="3" spans="1:16" ht="18.75" customHeight="1">
      <c r="A3" s="6"/>
      <c r="B3" s="8" t="s">
        <v>76</v>
      </c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</row>
    <row r="4" ht="18.75" customHeight="1"/>
    <row r="5" ht="18.75" customHeight="1">
      <c r="A5" s="5" t="s">
        <v>77</v>
      </c>
    </row>
    <row r="6" ht="18.75" customHeight="1"/>
    <row r="7" spans="2:8" ht="18.75" customHeight="1">
      <c r="B7" s="22" t="s">
        <v>28</v>
      </c>
      <c r="C7" s="172" t="s">
        <v>29</v>
      </c>
      <c r="D7" s="172"/>
      <c r="E7" s="94" t="s">
        <v>30</v>
      </c>
      <c r="F7" s="94"/>
      <c r="G7" s="173"/>
      <c r="H7" s="173"/>
    </row>
    <row r="8" spans="3:8" ht="18.75" customHeight="1">
      <c r="C8" s="172" t="s">
        <v>31</v>
      </c>
      <c r="D8" s="172"/>
      <c r="E8" s="102" t="s">
        <v>32</v>
      </c>
      <c r="F8" s="102"/>
      <c r="G8" s="173"/>
      <c r="H8" s="173"/>
    </row>
    <row r="9" spans="3:8" ht="18.75" customHeight="1">
      <c r="C9" s="172" t="s">
        <v>33</v>
      </c>
      <c r="D9" s="172"/>
      <c r="E9" s="96" t="s">
        <v>34</v>
      </c>
      <c r="F9" s="96"/>
      <c r="G9" s="173"/>
      <c r="H9" s="173"/>
    </row>
    <row r="10" spans="3:8" ht="18.75" customHeight="1">
      <c r="C10" s="172" t="s">
        <v>48</v>
      </c>
      <c r="D10" s="172"/>
      <c r="E10" s="95" t="s">
        <v>49</v>
      </c>
      <c r="F10" s="95"/>
      <c r="G10" s="174"/>
      <c r="H10" s="174"/>
    </row>
    <row r="11" spans="3:8" ht="18.75" customHeight="1">
      <c r="C11" s="172" t="s">
        <v>50</v>
      </c>
      <c r="D11" s="172"/>
      <c r="E11" s="103" t="s">
        <v>35</v>
      </c>
      <c r="F11" s="103"/>
      <c r="G11" s="174"/>
      <c r="H11" s="174"/>
    </row>
    <row r="12" ht="18.75" customHeight="1"/>
    <row r="13" ht="18.75" customHeight="1">
      <c r="B13" s="5" t="s">
        <v>36</v>
      </c>
    </row>
    <row r="14" ht="18.75" customHeight="1">
      <c r="B14" s="5" t="s">
        <v>52</v>
      </c>
    </row>
    <row r="15" ht="18.75" customHeight="1">
      <c r="B15" s="5" t="s">
        <v>78</v>
      </c>
    </row>
    <row r="16" ht="18.75" customHeight="1">
      <c r="B16" s="5" t="s">
        <v>37</v>
      </c>
    </row>
    <row r="17" ht="18.75" customHeight="1">
      <c r="B17" s="5" t="s">
        <v>38</v>
      </c>
    </row>
    <row r="18" ht="18.75" customHeight="1">
      <c r="B18" s="5" t="s">
        <v>39</v>
      </c>
    </row>
    <row r="19" ht="18.75" customHeight="1">
      <c r="B19" s="5" t="s">
        <v>70</v>
      </c>
    </row>
    <row r="20" ht="18.75" customHeight="1">
      <c r="C20" s="9" t="s">
        <v>57</v>
      </c>
    </row>
    <row r="21" ht="18.75" customHeight="1"/>
    <row r="22" ht="18.75" customHeight="1">
      <c r="A22" s="5" t="s">
        <v>79</v>
      </c>
    </row>
    <row r="23" ht="18.75" customHeight="1">
      <c r="B23" s="5" t="s">
        <v>93</v>
      </c>
    </row>
    <row r="24" ht="18.75" customHeight="1">
      <c r="B24" s="5" t="s">
        <v>40</v>
      </c>
    </row>
    <row r="25" spans="1:15" ht="20.25" customHeight="1">
      <c r="A25" s="97" t="s">
        <v>80</v>
      </c>
      <c r="B25" s="97"/>
      <c r="C25" s="97"/>
      <c r="D25" s="97"/>
      <c r="E25" s="97"/>
      <c r="F25" s="97"/>
      <c r="G25" s="97"/>
      <c r="H25" s="97"/>
      <c r="I25" s="97"/>
      <c r="J25" s="97"/>
      <c r="K25" s="10"/>
      <c r="L25" s="10"/>
      <c r="M25" s="10"/>
      <c r="N25" s="10"/>
      <c r="O25" s="10"/>
    </row>
    <row r="26" spans="1:15" ht="24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10"/>
      <c r="L26" s="10"/>
      <c r="M26" s="10"/>
      <c r="N26" s="10"/>
      <c r="O26" s="10"/>
    </row>
    <row r="27" spans="2:7" ht="30.75" customHeight="1">
      <c r="B27" s="175" t="s">
        <v>94</v>
      </c>
      <c r="C27" s="176"/>
      <c r="D27" s="176"/>
      <c r="E27" s="176"/>
      <c r="F27" s="176"/>
      <c r="G27" s="176"/>
    </row>
    <row r="28" ht="18.75" customHeight="1">
      <c r="B28" s="5" t="s">
        <v>41</v>
      </c>
    </row>
    <row r="29" ht="18.75" customHeight="1">
      <c r="B29" s="5" t="s">
        <v>42</v>
      </c>
    </row>
    <row r="30" ht="18.75" customHeight="1">
      <c r="B30" s="5" t="s">
        <v>51</v>
      </c>
    </row>
    <row r="31" ht="18.75" customHeight="1"/>
    <row r="32" ht="18.75" customHeight="1" thickBot="1">
      <c r="A32" s="5" t="s">
        <v>75</v>
      </c>
    </row>
    <row r="33" spans="2:11" ht="24.75" customHeight="1" thickBot="1">
      <c r="B33" s="14" t="s">
        <v>81</v>
      </c>
      <c r="C33" s="17" t="s">
        <v>82</v>
      </c>
      <c r="D33" s="12" t="s">
        <v>83</v>
      </c>
      <c r="E33" s="12" t="s">
        <v>84</v>
      </c>
      <c r="F33" s="12" t="s">
        <v>85</v>
      </c>
      <c r="G33" s="12" t="s">
        <v>86</v>
      </c>
      <c r="H33" s="12" t="s">
        <v>87</v>
      </c>
      <c r="I33" s="12" t="s">
        <v>88</v>
      </c>
      <c r="J33" s="98" t="s">
        <v>89</v>
      </c>
      <c r="K33" s="99"/>
    </row>
    <row r="34" spans="2:11" ht="25.5" customHeight="1" thickTop="1">
      <c r="B34" s="15" t="s">
        <v>95</v>
      </c>
      <c r="C34" s="18">
        <v>7</v>
      </c>
      <c r="D34" s="11">
        <v>6</v>
      </c>
      <c r="E34" s="11">
        <v>5</v>
      </c>
      <c r="F34" s="11">
        <v>3</v>
      </c>
      <c r="G34" s="11">
        <v>2</v>
      </c>
      <c r="H34" s="11">
        <v>1</v>
      </c>
      <c r="I34" s="20"/>
      <c r="J34" s="100"/>
      <c r="K34" s="101"/>
    </row>
    <row r="35" spans="2:11" ht="25.5" customHeight="1" thickBot="1">
      <c r="B35" s="16" t="s">
        <v>96</v>
      </c>
      <c r="C35" s="19">
        <v>15</v>
      </c>
      <c r="D35" s="13">
        <v>13</v>
      </c>
      <c r="E35" s="13">
        <v>11</v>
      </c>
      <c r="F35" s="13">
        <v>9</v>
      </c>
      <c r="G35" s="13">
        <v>6</v>
      </c>
      <c r="H35" s="13">
        <v>4</v>
      </c>
      <c r="I35" s="13">
        <v>2</v>
      </c>
      <c r="J35" s="92" t="s">
        <v>97</v>
      </c>
      <c r="K35" s="93"/>
    </row>
    <row r="36" spans="2:11" ht="22.5" customHeight="1" thickBot="1">
      <c r="B36" s="14"/>
      <c r="C36" s="17" t="s">
        <v>82</v>
      </c>
      <c r="D36" s="12" t="s">
        <v>83</v>
      </c>
      <c r="E36" s="12" t="s">
        <v>84</v>
      </c>
      <c r="F36" s="12" t="s">
        <v>85</v>
      </c>
      <c r="G36" s="12" t="s">
        <v>98</v>
      </c>
      <c r="H36" s="12" t="s">
        <v>99</v>
      </c>
      <c r="I36" s="12" t="s">
        <v>100</v>
      </c>
      <c r="J36" s="98"/>
      <c r="K36" s="99"/>
    </row>
    <row r="37" spans="2:11" ht="25.5" customHeight="1" thickBot="1" thickTop="1">
      <c r="B37" s="177" t="s">
        <v>101</v>
      </c>
      <c r="C37" s="178">
        <v>15</v>
      </c>
      <c r="D37" s="179">
        <v>13</v>
      </c>
      <c r="E37" s="179">
        <v>11</v>
      </c>
      <c r="F37" s="179">
        <v>9</v>
      </c>
      <c r="G37" s="179">
        <v>5</v>
      </c>
      <c r="H37" s="179">
        <v>3</v>
      </c>
      <c r="I37" s="179">
        <v>1</v>
      </c>
      <c r="J37" s="180"/>
      <c r="K37" s="181"/>
    </row>
    <row r="38" ht="18.75" customHeight="1"/>
    <row r="39" ht="18.75" customHeight="1"/>
    <row r="40" ht="18.75" customHeight="1"/>
  </sheetData>
  <sheetProtection/>
  <mergeCells count="22">
    <mergeCell ref="A25:J26"/>
    <mergeCell ref="B27:G27"/>
    <mergeCell ref="J33:K33"/>
    <mergeCell ref="J34:K34"/>
    <mergeCell ref="J35:K35"/>
    <mergeCell ref="J36:K36"/>
    <mergeCell ref="E7:F7"/>
    <mergeCell ref="E10:F10"/>
    <mergeCell ref="E9:F9"/>
    <mergeCell ref="J37:K37"/>
    <mergeCell ref="E8:F8"/>
    <mergeCell ref="G8:H8"/>
    <mergeCell ref="G10:H10"/>
    <mergeCell ref="E11:F11"/>
    <mergeCell ref="G9:H9"/>
    <mergeCell ref="G7:H7"/>
    <mergeCell ref="C7:D7"/>
    <mergeCell ref="C8:D8"/>
    <mergeCell ref="C9:D9"/>
    <mergeCell ref="C10:D10"/>
    <mergeCell ref="C11:D11"/>
    <mergeCell ref="G11:H1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43"/>
  <sheetViews>
    <sheetView showZeros="0" zoomScalePageLayoutView="0" workbookViewId="0" topLeftCell="A8">
      <selection activeCell="I19" sqref="I19"/>
    </sheetView>
  </sheetViews>
  <sheetFormatPr defaultColWidth="9.00390625" defaultRowHeight="13.5"/>
  <cols>
    <col min="1" max="1" width="7.125" style="0" customWidth="1"/>
    <col min="2" max="2" width="3.875" style="0" customWidth="1"/>
    <col min="3" max="4" width="9.875" style="0" customWidth="1"/>
    <col min="5" max="5" width="4.75390625" style="0" customWidth="1"/>
    <col min="6" max="6" width="7.125" style="0" customWidth="1"/>
    <col min="7" max="7" width="5.875" style="0" customWidth="1"/>
    <col min="8" max="8" width="7.125" style="0" customWidth="1"/>
    <col min="9" max="9" width="5.875" style="0" customWidth="1"/>
    <col min="10" max="10" width="7.125" style="0" customWidth="1"/>
    <col min="11" max="11" width="5.875" style="0" customWidth="1"/>
    <col min="12" max="12" width="6.125" style="0" customWidth="1"/>
    <col min="13" max="13" width="7.875" style="0" customWidth="1"/>
    <col min="14" max="15" width="8.00390625" style="0" customWidth="1"/>
    <col min="16" max="16" width="8.50390625" style="0" customWidth="1"/>
  </cols>
  <sheetData>
    <row r="1" spans="1:16" ht="21" customHeight="1">
      <c r="A1" s="119" t="s">
        <v>103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23"/>
    </row>
    <row r="2" spans="1:16" ht="1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/>
    </row>
    <row r="3" spans="1:16" ht="33" customHeight="1">
      <c r="A3" s="125" t="s">
        <v>7</v>
      </c>
      <c r="B3" s="126"/>
      <c r="C3" s="123"/>
      <c r="D3" s="124"/>
      <c r="E3" s="124"/>
      <c r="F3" s="124" t="s">
        <v>21</v>
      </c>
      <c r="G3" s="124"/>
      <c r="H3" s="37" t="s">
        <v>16</v>
      </c>
      <c r="I3" s="25"/>
      <c r="J3" s="123" t="s">
        <v>15</v>
      </c>
      <c r="K3" s="124"/>
      <c r="L3" s="124"/>
      <c r="M3" s="144"/>
      <c r="N3" s="123"/>
      <c r="O3" s="150"/>
      <c r="P3" s="23"/>
    </row>
    <row r="4" spans="1:16" ht="33" customHeight="1">
      <c r="A4" s="132" t="s">
        <v>61</v>
      </c>
      <c r="B4" s="133"/>
      <c r="C4" s="134"/>
      <c r="D4" s="138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9"/>
      <c r="P4" s="23"/>
    </row>
    <row r="5" spans="1:16" ht="33" customHeight="1">
      <c r="A5" s="132" t="s">
        <v>43</v>
      </c>
      <c r="B5" s="133"/>
      <c r="C5" s="134"/>
      <c r="D5" s="138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9"/>
      <c r="P5" s="23"/>
    </row>
    <row r="6" spans="1:16" ht="33" customHeight="1">
      <c r="A6" s="135" t="s">
        <v>55</v>
      </c>
      <c r="B6" s="136"/>
      <c r="C6" s="137"/>
      <c r="D6" s="118" t="s">
        <v>44</v>
      </c>
      <c r="E6" s="118"/>
      <c r="F6" s="118"/>
      <c r="G6" s="118"/>
      <c r="H6" s="118"/>
      <c r="I6" s="118"/>
      <c r="J6" s="118" t="s">
        <v>45</v>
      </c>
      <c r="K6" s="118"/>
      <c r="L6" s="118"/>
      <c r="M6" s="118"/>
      <c r="N6" s="118"/>
      <c r="O6" s="145"/>
      <c r="P6" s="23"/>
    </row>
    <row r="7" spans="1:16" ht="33" customHeight="1">
      <c r="A7" s="140" t="s">
        <v>62</v>
      </c>
      <c r="B7" s="141"/>
      <c r="C7" s="138"/>
      <c r="D7" s="133"/>
      <c r="E7" s="133"/>
      <c r="F7" s="26" t="s">
        <v>72</v>
      </c>
      <c r="G7" s="136" t="s">
        <v>13</v>
      </c>
      <c r="H7" s="137"/>
      <c r="I7" s="138"/>
      <c r="J7" s="133"/>
      <c r="K7" s="133"/>
      <c r="L7" s="133"/>
      <c r="M7" s="26" t="s">
        <v>72</v>
      </c>
      <c r="N7" s="152" t="s">
        <v>14</v>
      </c>
      <c r="O7" s="153"/>
      <c r="P7" s="23"/>
    </row>
    <row r="8" spans="1:16" ht="33" customHeight="1" thickBot="1">
      <c r="A8" s="142"/>
      <c r="B8" s="143"/>
      <c r="C8" s="167"/>
      <c r="D8" s="168"/>
      <c r="E8" s="168"/>
      <c r="F8" s="27" t="s">
        <v>72</v>
      </c>
      <c r="G8" s="113" t="s">
        <v>13</v>
      </c>
      <c r="H8" s="113"/>
      <c r="I8" s="167"/>
      <c r="J8" s="168"/>
      <c r="K8" s="168"/>
      <c r="L8" s="168"/>
      <c r="M8" s="27" t="s">
        <v>72</v>
      </c>
      <c r="N8" s="113" t="s">
        <v>14</v>
      </c>
      <c r="O8" s="155"/>
      <c r="P8" s="23"/>
    </row>
    <row r="9" spans="1:16" ht="21.75" customHeight="1">
      <c r="A9" s="23"/>
      <c r="B9" s="28"/>
      <c r="C9" s="182" t="s">
        <v>90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23"/>
    </row>
    <row r="10" spans="1:16" ht="21.75" customHeight="1">
      <c r="A10" s="23"/>
      <c r="B10" s="28"/>
      <c r="C10" s="184" t="s">
        <v>71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5"/>
      <c r="O10" s="185"/>
      <c r="P10" s="23"/>
    </row>
    <row r="11" spans="1:16" ht="19.5" customHeight="1">
      <c r="A11" s="23"/>
      <c r="B11" s="28"/>
      <c r="C11" s="184" t="s">
        <v>104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23"/>
    </row>
    <row r="12" spans="1:16" ht="6.75" customHeight="1">
      <c r="A12" s="23"/>
      <c r="B12" s="28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</row>
    <row r="13" spans="1:16" s="2" customFormat="1" ht="21.75" customHeight="1">
      <c r="A13" s="29" t="s">
        <v>46</v>
      </c>
      <c r="B13" s="30"/>
      <c r="C13" s="29" t="s">
        <v>73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29"/>
    </row>
    <row r="14" spans="1:16" s="2" customFormat="1" ht="0.75" customHeight="1">
      <c r="A14" s="29"/>
      <c r="B14" s="30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29"/>
    </row>
    <row r="15" spans="1:16" s="2" customFormat="1" ht="15" customHeight="1" thickBot="1">
      <c r="A15" s="29"/>
      <c r="B15" s="30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29"/>
    </row>
    <row r="16" spans="1:16" ht="16.5" customHeight="1">
      <c r="A16" s="127" t="s">
        <v>0</v>
      </c>
      <c r="B16" s="130"/>
      <c r="C16" s="126" t="s">
        <v>8</v>
      </c>
      <c r="D16" s="126"/>
      <c r="E16" s="146" t="s">
        <v>6</v>
      </c>
      <c r="F16" s="121" t="s">
        <v>105</v>
      </c>
      <c r="G16" s="122"/>
      <c r="H16" s="156" t="s">
        <v>106</v>
      </c>
      <c r="I16" s="157"/>
      <c r="J16" s="158" t="s">
        <v>101</v>
      </c>
      <c r="K16" s="159"/>
      <c r="L16" s="160" t="s">
        <v>1</v>
      </c>
      <c r="M16" s="161"/>
      <c r="N16" s="164" t="s">
        <v>2</v>
      </c>
      <c r="O16" s="164"/>
      <c r="P16" s="104" t="s">
        <v>74</v>
      </c>
    </row>
    <row r="17" spans="1:16" ht="19.5" customHeight="1" thickBot="1">
      <c r="A17" s="128"/>
      <c r="B17" s="131"/>
      <c r="C17" s="84" t="s">
        <v>9</v>
      </c>
      <c r="D17" s="85" t="s">
        <v>10</v>
      </c>
      <c r="E17" s="147"/>
      <c r="F17" s="84" t="s">
        <v>107</v>
      </c>
      <c r="G17" s="86" t="s">
        <v>3</v>
      </c>
      <c r="H17" s="84" t="s">
        <v>107</v>
      </c>
      <c r="I17" s="86" t="s">
        <v>3</v>
      </c>
      <c r="J17" s="84" t="s">
        <v>107</v>
      </c>
      <c r="K17" s="87" t="s">
        <v>3</v>
      </c>
      <c r="L17" s="162"/>
      <c r="M17" s="163"/>
      <c r="N17" s="165"/>
      <c r="O17" s="165"/>
      <c r="P17" s="105"/>
    </row>
    <row r="18" spans="1:16" ht="26.25" customHeight="1" thickTop="1">
      <c r="A18" s="120">
        <v>1</v>
      </c>
      <c r="B18" s="73" t="s">
        <v>4</v>
      </c>
      <c r="C18" s="74"/>
      <c r="D18" s="75"/>
      <c r="E18" s="73"/>
      <c r="F18" s="76"/>
      <c r="G18" s="77"/>
      <c r="H18" s="76"/>
      <c r="I18" s="77"/>
      <c r="J18" s="76"/>
      <c r="K18" s="78"/>
      <c r="L18" s="79">
        <f aca="true" t="shared" si="0" ref="L18:L37">G18+I18+K18</f>
        <v>0</v>
      </c>
      <c r="M18" s="154">
        <f>L18+L19</f>
        <v>0</v>
      </c>
      <c r="N18" s="108"/>
      <c r="O18" s="108"/>
      <c r="P18" s="80"/>
    </row>
    <row r="19" spans="1:16" ht="26.25" customHeight="1">
      <c r="A19" s="110"/>
      <c r="B19" s="48" t="s">
        <v>5</v>
      </c>
      <c r="C19" s="49"/>
      <c r="D19" s="50"/>
      <c r="E19" s="48"/>
      <c r="F19" s="51"/>
      <c r="G19" s="52"/>
      <c r="H19" s="51"/>
      <c r="I19" s="52"/>
      <c r="J19" s="51"/>
      <c r="K19" s="53"/>
      <c r="L19" s="54">
        <f t="shared" si="0"/>
        <v>0</v>
      </c>
      <c r="M19" s="112"/>
      <c r="N19" s="107"/>
      <c r="O19" s="107"/>
      <c r="P19" s="55"/>
    </row>
    <row r="20" spans="1:16" ht="26.25" customHeight="1">
      <c r="A20" s="109">
        <v>2</v>
      </c>
      <c r="B20" s="40" t="s">
        <v>4</v>
      </c>
      <c r="C20" s="41"/>
      <c r="D20" s="42"/>
      <c r="E20" s="40"/>
      <c r="F20" s="43"/>
      <c r="G20" s="44"/>
      <c r="H20" s="56"/>
      <c r="I20" s="57"/>
      <c r="J20" s="43"/>
      <c r="K20" s="45"/>
      <c r="L20" s="46">
        <f t="shared" si="0"/>
        <v>0</v>
      </c>
      <c r="M20" s="111">
        <f>L20+L21</f>
        <v>0</v>
      </c>
      <c r="N20" s="106"/>
      <c r="O20" s="106"/>
      <c r="P20" s="47"/>
    </row>
    <row r="21" spans="1:16" ht="26.25" customHeight="1">
      <c r="A21" s="110"/>
      <c r="B21" s="48" t="s">
        <v>5</v>
      </c>
      <c r="C21" s="49"/>
      <c r="D21" s="50"/>
      <c r="E21" s="48"/>
      <c r="F21" s="51"/>
      <c r="G21" s="52"/>
      <c r="H21" s="58"/>
      <c r="I21" s="59"/>
      <c r="J21" s="51"/>
      <c r="K21" s="53"/>
      <c r="L21" s="54">
        <f t="shared" si="0"/>
        <v>0</v>
      </c>
      <c r="M21" s="112"/>
      <c r="N21" s="107"/>
      <c r="O21" s="107"/>
      <c r="P21" s="55"/>
    </row>
    <row r="22" spans="1:16" ht="26.25" customHeight="1">
      <c r="A22" s="109">
        <v>3</v>
      </c>
      <c r="B22" s="40" t="s">
        <v>4</v>
      </c>
      <c r="C22" s="41"/>
      <c r="D22" s="42"/>
      <c r="E22" s="40"/>
      <c r="F22" s="43"/>
      <c r="G22" s="44"/>
      <c r="H22" s="56"/>
      <c r="I22" s="57"/>
      <c r="J22" s="43"/>
      <c r="K22" s="45"/>
      <c r="L22" s="46">
        <f t="shared" si="0"/>
        <v>0</v>
      </c>
      <c r="M22" s="111">
        <f>L22+L23</f>
        <v>0</v>
      </c>
      <c r="N22" s="106"/>
      <c r="O22" s="106"/>
      <c r="P22" s="47"/>
    </row>
    <row r="23" spans="1:16" ht="26.25" customHeight="1">
      <c r="A23" s="110"/>
      <c r="B23" s="48" t="s">
        <v>5</v>
      </c>
      <c r="C23" s="49"/>
      <c r="D23" s="50"/>
      <c r="E23" s="48"/>
      <c r="F23" s="51"/>
      <c r="G23" s="52"/>
      <c r="H23" s="58"/>
      <c r="I23" s="59"/>
      <c r="J23" s="51"/>
      <c r="K23" s="53"/>
      <c r="L23" s="54">
        <f t="shared" si="0"/>
        <v>0</v>
      </c>
      <c r="M23" s="112"/>
      <c r="N23" s="107"/>
      <c r="O23" s="107"/>
      <c r="P23" s="55"/>
    </row>
    <row r="24" spans="1:16" ht="26.25" customHeight="1">
      <c r="A24" s="109">
        <v>4</v>
      </c>
      <c r="B24" s="40" t="s">
        <v>4</v>
      </c>
      <c r="C24" s="41"/>
      <c r="D24" s="42"/>
      <c r="E24" s="40"/>
      <c r="F24" s="43"/>
      <c r="G24" s="44"/>
      <c r="H24" s="56"/>
      <c r="I24" s="57"/>
      <c r="J24" s="43"/>
      <c r="K24" s="45"/>
      <c r="L24" s="46">
        <f t="shared" si="0"/>
        <v>0</v>
      </c>
      <c r="M24" s="111">
        <f>L24+L25</f>
        <v>0</v>
      </c>
      <c r="N24" s="106"/>
      <c r="O24" s="106"/>
      <c r="P24" s="47"/>
    </row>
    <row r="25" spans="1:16" ht="26.25" customHeight="1">
      <c r="A25" s="110"/>
      <c r="B25" s="48" t="s">
        <v>5</v>
      </c>
      <c r="C25" s="49"/>
      <c r="D25" s="50"/>
      <c r="E25" s="48"/>
      <c r="F25" s="51"/>
      <c r="G25" s="52"/>
      <c r="H25" s="58"/>
      <c r="I25" s="59"/>
      <c r="J25" s="51"/>
      <c r="K25" s="53"/>
      <c r="L25" s="54">
        <f t="shared" si="0"/>
        <v>0</v>
      </c>
      <c r="M25" s="112"/>
      <c r="N25" s="107"/>
      <c r="O25" s="107"/>
      <c r="P25" s="55"/>
    </row>
    <row r="26" spans="1:16" ht="26.25" customHeight="1">
      <c r="A26" s="109">
        <v>5</v>
      </c>
      <c r="B26" s="40" t="s">
        <v>4</v>
      </c>
      <c r="C26" s="41"/>
      <c r="D26" s="42"/>
      <c r="E26" s="40"/>
      <c r="F26" s="43"/>
      <c r="G26" s="44"/>
      <c r="H26" s="56"/>
      <c r="I26" s="57"/>
      <c r="J26" s="43"/>
      <c r="K26" s="45"/>
      <c r="L26" s="46">
        <f t="shared" si="0"/>
        <v>0</v>
      </c>
      <c r="M26" s="111">
        <f>L26+L27</f>
        <v>0</v>
      </c>
      <c r="N26" s="106"/>
      <c r="O26" s="106"/>
      <c r="P26" s="47"/>
    </row>
    <row r="27" spans="1:16" ht="26.25" customHeight="1">
      <c r="A27" s="110"/>
      <c r="B27" s="48" t="s">
        <v>5</v>
      </c>
      <c r="C27" s="49"/>
      <c r="D27" s="50"/>
      <c r="E27" s="48"/>
      <c r="F27" s="51"/>
      <c r="G27" s="52"/>
      <c r="H27" s="58"/>
      <c r="I27" s="59"/>
      <c r="J27" s="51"/>
      <c r="K27" s="53"/>
      <c r="L27" s="54">
        <f t="shared" si="0"/>
        <v>0</v>
      </c>
      <c r="M27" s="112"/>
      <c r="N27" s="107"/>
      <c r="O27" s="107"/>
      <c r="P27" s="55"/>
    </row>
    <row r="28" spans="1:16" ht="26.25" customHeight="1">
      <c r="A28" s="109">
        <v>6</v>
      </c>
      <c r="B28" s="40" t="s">
        <v>4</v>
      </c>
      <c r="C28" s="41" t="s">
        <v>58</v>
      </c>
      <c r="D28" s="42" t="s">
        <v>58</v>
      </c>
      <c r="E28" s="40" t="s">
        <v>58</v>
      </c>
      <c r="F28" s="43"/>
      <c r="G28" s="44"/>
      <c r="H28" s="56"/>
      <c r="I28" s="57"/>
      <c r="J28" s="43"/>
      <c r="K28" s="45"/>
      <c r="L28" s="46">
        <f t="shared" si="0"/>
        <v>0</v>
      </c>
      <c r="M28" s="111">
        <f>L28+L29</f>
        <v>0</v>
      </c>
      <c r="N28" s="106" t="s">
        <v>58</v>
      </c>
      <c r="O28" s="106"/>
      <c r="P28" s="47" t="s">
        <v>58</v>
      </c>
    </row>
    <row r="29" spans="1:16" ht="26.25" customHeight="1">
      <c r="A29" s="110"/>
      <c r="B29" s="48" t="s">
        <v>5</v>
      </c>
      <c r="C29" s="49" t="s">
        <v>58</v>
      </c>
      <c r="D29" s="50" t="s">
        <v>58</v>
      </c>
      <c r="E29" s="48" t="s">
        <v>58</v>
      </c>
      <c r="F29" s="51"/>
      <c r="G29" s="52"/>
      <c r="H29" s="58"/>
      <c r="I29" s="59"/>
      <c r="J29" s="51"/>
      <c r="K29" s="53"/>
      <c r="L29" s="54">
        <f t="shared" si="0"/>
        <v>0</v>
      </c>
      <c r="M29" s="112"/>
      <c r="N29" s="107" t="s">
        <v>58</v>
      </c>
      <c r="O29" s="107"/>
      <c r="P29" s="55" t="s">
        <v>58</v>
      </c>
    </row>
    <row r="30" spans="1:16" ht="26.25" customHeight="1">
      <c r="A30" s="109">
        <v>7</v>
      </c>
      <c r="B30" s="40" t="s">
        <v>4</v>
      </c>
      <c r="C30" s="41"/>
      <c r="D30" s="42"/>
      <c r="E30" s="40"/>
      <c r="F30" s="43"/>
      <c r="G30" s="44"/>
      <c r="H30" s="56"/>
      <c r="I30" s="57"/>
      <c r="J30" s="43"/>
      <c r="K30" s="45"/>
      <c r="L30" s="46">
        <f t="shared" si="0"/>
        <v>0</v>
      </c>
      <c r="M30" s="111">
        <f>L30+L31</f>
        <v>0</v>
      </c>
      <c r="N30" s="106"/>
      <c r="O30" s="106"/>
      <c r="P30" s="47"/>
    </row>
    <row r="31" spans="1:16" ht="26.25" customHeight="1">
      <c r="A31" s="110"/>
      <c r="B31" s="48" t="s">
        <v>5</v>
      </c>
      <c r="C31" s="49"/>
      <c r="D31" s="50"/>
      <c r="E31" s="48"/>
      <c r="F31" s="51"/>
      <c r="G31" s="52"/>
      <c r="H31" s="58"/>
      <c r="I31" s="59"/>
      <c r="J31" s="51"/>
      <c r="K31" s="53"/>
      <c r="L31" s="54">
        <f t="shared" si="0"/>
        <v>0</v>
      </c>
      <c r="M31" s="112"/>
      <c r="N31" s="107"/>
      <c r="O31" s="107"/>
      <c r="P31" s="55"/>
    </row>
    <row r="32" spans="1:16" ht="26.25" customHeight="1">
      <c r="A32" s="109">
        <v>8</v>
      </c>
      <c r="B32" s="40" t="s">
        <v>4</v>
      </c>
      <c r="C32" s="41"/>
      <c r="D32" s="42"/>
      <c r="E32" s="40"/>
      <c r="F32" s="43"/>
      <c r="G32" s="44"/>
      <c r="H32" s="56"/>
      <c r="I32" s="57"/>
      <c r="J32" s="43"/>
      <c r="K32" s="45"/>
      <c r="L32" s="46">
        <f t="shared" si="0"/>
        <v>0</v>
      </c>
      <c r="M32" s="111">
        <f>L32+L33</f>
        <v>0</v>
      </c>
      <c r="N32" s="106"/>
      <c r="O32" s="106"/>
      <c r="P32" s="47"/>
    </row>
    <row r="33" spans="1:16" ht="26.25" customHeight="1">
      <c r="A33" s="110"/>
      <c r="B33" s="48" t="s">
        <v>5</v>
      </c>
      <c r="C33" s="49"/>
      <c r="D33" s="50"/>
      <c r="E33" s="48"/>
      <c r="F33" s="51"/>
      <c r="G33" s="52"/>
      <c r="H33" s="58"/>
      <c r="I33" s="59"/>
      <c r="J33" s="51"/>
      <c r="K33" s="53"/>
      <c r="L33" s="54">
        <f t="shared" si="0"/>
        <v>0</v>
      </c>
      <c r="M33" s="112"/>
      <c r="N33" s="107"/>
      <c r="O33" s="107"/>
      <c r="P33" s="55"/>
    </row>
    <row r="34" spans="1:16" ht="26.25" customHeight="1">
      <c r="A34" s="109">
        <v>9</v>
      </c>
      <c r="B34" s="40" t="s">
        <v>4</v>
      </c>
      <c r="C34" s="41"/>
      <c r="D34" s="42"/>
      <c r="E34" s="40"/>
      <c r="F34" s="43"/>
      <c r="G34" s="44"/>
      <c r="H34" s="56"/>
      <c r="I34" s="57"/>
      <c r="J34" s="43"/>
      <c r="K34" s="45"/>
      <c r="L34" s="46">
        <f t="shared" si="0"/>
        <v>0</v>
      </c>
      <c r="M34" s="111">
        <f>L34+L35</f>
        <v>0</v>
      </c>
      <c r="N34" s="106"/>
      <c r="O34" s="106"/>
      <c r="P34" s="47"/>
    </row>
    <row r="35" spans="1:16" ht="26.25" customHeight="1">
      <c r="A35" s="110"/>
      <c r="B35" s="48" t="s">
        <v>5</v>
      </c>
      <c r="C35" s="49"/>
      <c r="D35" s="50"/>
      <c r="E35" s="48"/>
      <c r="F35" s="51"/>
      <c r="G35" s="52"/>
      <c r="H35" s="58"/>
      <c r="I35" s="59"/>
      <c r="J35" s="51"/>
      <c r="K35" s="53"/>
      <c r="L35" s="54">
        <f t="shared" si="0"/>
        <v>0</v>
      </c>
      <c r="M35" s="112"/>
      <c r="N35" s="107"/>
      <c r="O35" s="107"/>
      <c r="P35" s="55"/>
    </row>
    <row r="36" spans="1:16" ht="26.25" customHeight="1">
      <c r="A36" s="109">
        <v>10</v>
      </c>
      <c r="B36" s="40" t="s">
        <v>4</v>
      </c>
      <c r="C36" s="41"/>
      <c r="D36" s="42"/>
      <c r="E36" s="40"/>
      <c r="F36" s="43"/>
      <c r="G36" s="44"/>
      <c r="H36" s="56"/>
      <c r="I36" s="57"/>
      <c r="J36" s="43"/>
      <c r="K36" s="45"/>
      <c r="L36" s="46">
        <f t="shared" si="0"/>
        <v>0</v>
      </c>
      <c r="M36" s="148">
        <f>L36+L37</f>
        <v>0</v>
      </c>
      <c r="N36" s="106"/>
      <c r="O36" s="106"/>
      <c r="P36" s="47"/>
    </row>
    <row r="37" spans="1:16" ht="26.25" customHeight="1" thickBot="1">
      <c r="A37" s="129"/>
      <c r="B37" s="60" t="s">
        <v>5</v>
      </c>
      <c r="C37" s="61"/>
      <c r="D37" s="62"/>
      <c r="E37" s="60"/>
      <c r="F37" s="63"/>
      <c r="G37" s="64"/>
      <c r="H37" s="65"/>
      <c r="I37" s="66"/>
      <c r="J37" s="63"/>
      <c r="K37" s="67"/>
      <c r="L37" s="68">
        <f t="shared" si="0"/>
        <v>0</v>
      </c>
      <c r="M37" s="149"/>
      <c r="N37" s="151"/>
      <c r="O37" s="151"/>
      <c r="P37" s="69"/>
    </row>
    <row r="38" spans="1:16" ht="9.75" customHeight="1">
      <c r="A38" s="31"/>
      <c r="B38" s="31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4"/>
      <c r="N38" s="34"/>
      <c r="O38" s="33"/>
      <c r="P38" s="23"/>
    </row>
    <row r="39" spans="1:16" ht="20.25" customHeight="1">
      <c r="A39" s="116" t="s">
        <v>47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23"/>
    </row>
    <row r="40" spans="1:16" ht="9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23"/>
    </row>
    <row r="41" spans="1:16" ht="21.75" customHeight="1">
      <c r="A41" s="23"/>
      <c r="B41" s="117" t="s">
        <v>102</v>
      </c>
      <c r="C41" s="117"/>
      <c r="D41" s="88" t="s">
        <v>60</v>
      </c>
      <c r="E41" s="88" t="s">
        <v>12</v>
      </c>
      <c r="F41" s="89" t="s">
        <v>60</v>
      </c>
      <c r="G41" s="90" t="s">
        <v>11</v>
      </c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8.25" customHeight="1">
      <c r="A42" s="23"/>
      <c r="B42" s="36"/>
      <c r="C42" s="36"/>
      <c r="D42" s="36"/>
      <c r="E42" s="36"/>
      <c r="F42" s="5"/>
      <c r="G42" s="22"/>
      <c r="H42" s="23"/>
      <c r="I42" s="23"/>
      <c r="J42" s="23"/>
      <c r="K42" s="23"/>
      <c r="L42" s="23"/>
      <c r="M42" s="23"/>
      <c r="N42" s="23"/>
      <c r="O42" s="23"/>
      <c r="P42" s="23"/>
    </row>
    <row r="43" spans="1:16" ht="31.5" customHeight="1">
      <c r="A43" s="114" t="s">
        <v>25</v>
      </c>
      <c r="B43" s="114"/>
      <c r="C43" s="115">
        <f>IF(ISBLANK(C3),"",C3)</f>
      </c>
      <c r="D43" s="115"/>
      <c r="E43" s="115"/>
      <c r="F43" s="114" t="s">
        <v>21</v>
      </c>
      <c r="G43" s="114"/>
      <c r="H43" s="114" t="s">
        <v>26</v>
      </c>
      <c r="I43" s="114"/>
      <c r="J43" s="115" t="s">
        <v>59</v>
      </c>
      <c r="K43" s="115"/>
      <c r="L43" s="115"/>
      <c r="M43" s="115"/>
      <c r="N43" s="115"/>
      <c r="O43" s="91" t="s">
        <v>27</v>
      </c>
      <c r="P43" s="23"/>
    </row>
  </sheetData>
  <sheetProtection/>
  <mergeCells count="85">
    <mergeCell ref="C7:E7"/>
    <mergeCell ref="C8:E8"/>
    <mergeCell ref="I7:L7"/>
    <mergeCell ref="I8:L8"/>
    <mergeCell ref="G7:H7"/>
    <mergeCell ref="C12:P12"/>
    <mergeCell ref="C11:O11"/>
    <mergeCell ref="M18:M19"/>
    <mergeCell ref="N8:O8"/>
    <mergeCell ref="H16:I16"/>
    <mergeCell ref="J16:K16"/>
    <mergeCell ref="L16:M17"/>
    <mergeCell ref="N19:O19"/>
    <mergeCell ref="N16:O17"/>
    <mergeCell ref="C9:O9"/>
    <mergeCell ref="C10:M10"/>
    <mergeCell ref="J6:K6"/>
    <mergeCell ref="M36:M37"/>
    <mergeCell ref="M34:M35"/>
    <mergeCell ref="N3:O3"/>
    <mergeCell ref="N36:O36"/>
    <mergeCell ref="N37:O37"/>
    <mergeCell ref="N34:O34"/>
    <mergeCell ref="N23:O23"/>
    <mergeCell ref="N27:O27"/>
    <mergeCell ref="N7:O7"/>
    <mergeCell ref="F3:G3"/>
    <mergeCell ref="A7:B8"/>
    <mergeCell ref="A30:A31"/>
    <mergeCell ref="A32:A33"/>
    <mergeCell ref="J3:M3"/>
    <mergeCell ref="D4:O4"/>
    <mergeCell ref="L6:O6"/>
    <mergeCell ref="D6:E6"/>
    <mergeCell ref="M26:M27"/>
    <mergeCell ref="E16:E17"/>
    <mergeCell ref="A36:A37"/>
    <mergeCell ref="A28:A29"/>
    <mergeCell ref="A34:A35"/>
    <mergeCell ref="B16:B17"/>
    <mergeCell ref="A26:A27"/>
    <mergeCell ref="A4:C4"/>
    <mergeCell ref="A6:C6"/>
    <mergeCell ref="C16:D16"/>
    <mergeCell ref="A5:C5"/>
    <mergeCell ref="D5:O5"/>
    <mergeCell ref="F6:I6"/>
    <mergeCell ref="A1:O1"/>
    <mergeCell ref="A18:A19"/>
    <mergeCell ref="A20:A21"/>
    <mergeCell ref="A22:A23"/>
    <mergeCell ref="F16:G16"/>
    <mergeCell ref="C3:E3"/>
    <mergeCell ref="A3:B3"/>
    <mergeCell ref="A16:A17"/>
    <mergeCell ref="N21:O21"/>
    <mergeCell ref="M20:M21"/>
    <mergeCell ref="M24:M25"/>
    <mergeCell ref="A43:B43"/>
    <mergeCell ref="F43:G43"/>
    <mergeCell ref="C43:E43"/>
    <mergeCell ref="A39:O39"/>
    <mergeCell ref="B41:C41"/>
    <mergeCell ref="J43:N43"/>
    <mergeCell ref="H43:I43"/>
    <mergeCell ref="N35:O35"/>
    <mergeCell ref="A24:A25"/>
    <mergeCell ref="M28:M29"/>
    <mergeCell ref="N30:O30"/>
    <mergeCell ref="G8:H8"/>
    <mergeCell ref="N33:O33"/>
    <mergeCell ref="M22:M23"/>
    <mergeCell ref="N24:O24"/>
    <mergeCell ref="N25:O25"/>
    <mergeCell ref="M30:M31"/>
    <mergeCell ref="M32:M33"/>
    <mergeCell ref="P16:P17"/>
    <mergeCell ref="N26:O26"/>
    <mergeCell ref="N20:O20"/>
    <mergeCell ref="N22:O22"/>
    <mergeCell ref="N32:O32"/>
    <mergeCell ref="N28:O28"/>
    <mergeCell ref="N29:O29"/>
    <mergeCell ref="N31:O31"/>
    <mergeCell ref="N18:O18"/>
  </mergeCells>
  <printOptions/>
  <pageMargins left="0.6299212598425197" right="0.2362204724409449" top="0.5511811023622047" bottom="0.35433070866141736" header="0.31496062992125984" footer="0.31496062992125984"/>
  <pageSetup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43"/>
  <sheetViews>
    <sheetView showZeros="0" zoomScalePageLayoutView="0" workbookViewId="0" topLeftCell="A30">
      <selection activeCell="C42" sqref="C42"/>
    </sheetView>
  </sheetViews>
  <sheetFormatPr defaultColWidth="9.00390625" defaultRowHeight="13.5"/>
  <cols>
    <col min="1" max="1" width="7.125" style="0" customWidth="1"/>
    <col min="2" max="2" width="3.875" style="0" customWidth="1"/>
    <col min="3" max="4" width="9.875" style="0" customWidth="1"/>
    <col min="5" max="5" width="4.75390625" style="0" customWidth="1"/>
    <col min="6" max="6" width="7.125" style="0" customWidth="1"/>
    <col min="7" max="7" width="5.875" style="0" customWidth="1"/>
    <col min="8" max="8" width="7.125" style="0" customWidth="1"/>
    <col min="9" max="9" width="5.875" style="0" customWidth="1"/>
    <col min="10" max="10" width="7.125" style="0" customWidth="1"/>
    <col min="11" max="11" width="5.875" style="0" customWidth="1"/>
    <col min="12" max="12" width="6.125" style="0" customWidth="1"/>
    <col min="13" max="13" width="7.875" style="0" customWidth="1"/>
    <col min="14" max="15" width="8.00390625" style="0" customWidth="1"/>
    <col min="16" max="16" width="8.50390625" style="0" customWidth="1"/>
  </cols>
  <sheetData>
    <row r="1" spans="1:16" ht="21" customHeight="1">
      <c r="A1" s="119" t="s">
        <v>103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23"/>
    </row>
    <row r="2" spans="1:16" ht="1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/>
    </row>
    <row r="3" spans="1:16" ht="33" customHeight="1">
      <c r="A3" s="125" t="s">
        <v>7</v>
      </c>
      <c r="B3" s="126"/>
      <c r="C3" s="123">
        <f>IF(ISBLANK('申込１枚目'!C3:E3),"",'申込１枚目'!C3:E3)</f>
      </c>
      <c r="D3" s="124"/>
      <c r="E3" s="124"/>
      <c r="F3" s="124" t="s">
        <v>21</v>
      </c>
      <c r="G3" s="144"/>
      <c r="H3" s="37" t="s">
        <v>16</v>
      </c>
      <c r="I3" s="25">
        <f>IF(ISBLANK('申込１枚目'!I3),"",'申込１枚目'!I3)</f>
      </c>
      <c r="J3" s="123" t="s">
        <v>15</v>
      </c>
      <c r="K3" s="124"/>
      <c r="L3" s="124"/>
      <c r="M3" s="144"/>
      <c r="N3" s="123">
        <f>IF(ISBLANK('申込１枚目'!N3:O3),"",'申込１枚目'!N3:O3)</f>
      </c>
      <c r="O3" s="150"/>
      <c r="P3" s="23"/>
    </row>
    <row r="4" spans="1:16" ht="33" customHeight="1">
      <c r="A4" s="132" t="s">
        <v>61</v>
      </c>
      <c r="B4" s="133"/>
      <c r="C4" s="134"/>
      <c r="D4" s="138">
        <f>IF(ISBLANK('申込１枚目'!D4:O4),"",'申込１枚目'!D4:O4)</f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9"/>
      <c r="P4" s="23"/>
    </row>
    <row r="5" spans="1:16" ht="33" customHeight="1">
      <c r="A5" s="132" t="s">
        <v>43</v>
      </c>
      <c r="B5" s="133"/>
      <c r="C5" s="134"/>
      <c r="D5" s="138">
        <f>'申込１枚目'!D5</f>
        <v>0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9"/>
      <c r="P5" s="23"/>
    </row>
    <row r="6" spans="1:16" ht="33" customHeight="1">
      <c r="A6" s="135" t="s">
        <v>55</v>
      </c>
      <c r="B6" s="136"/>
      <c r="C6" s="137"/>
      <c r="D6" s="118" t="s">
        <v>44</v>
      </c>
      <c r="E6" s="118"/>
      <c r="F6" s="118">
        <f>IF(ISBLANK('申込１枚目'!F6:I6),"",'申込１枚目'!F6:I6)</f>
      </c>
      <c r="G6" s="118"/>
      <c r="H6" s="118"/>
      <c r="I6" s="118"/>
      <c r="J6" s="118" t="s">
        <v>45</v>
      </c>
      <c r="K6" s="118"/>
      <c r="L6" s="118">
        <f>IF(ISBLANK('申込１枚目'!L6:O6),"",'申込１枚目'!L6:O6)</f>
      </c>
      <c r="M6" s="118"/>
      <c r="N6" s="118"/>
      <c r="O6" s="145"/>
      <c r="P6" s="23"/>
    </row>
    <row r="7" spans="1:16" ht="33" customHeight="1">
      <c r="A7" s="140" t="s">
        <v>62</v>
      </c>
      <c r="B7" s="141"/>
      <c r="C7" s="138">
        <f>'申込１枚目'!C7</f>
        <v>0</v>
      </c>
      <c r="D7" s="133"/>
      <c r="E7" s="133"/>
      <c r="F7" s="26" t="str">
        <f>'申込１枚目'!F7</f>
        <v>級</v>
      </c>
      <c r="G7" s="170" t="s">
        <v>63</v>
      </c>
      <c r="H7" s="137"/>
      <c r="I7" s="138">
        <f>'申込１枚目'!I7</f>
        <v>0</v>
      </c>
      <c r="J7" s="133"/>
      <c r="K7" s="133"/>
      <c r="L7" s="133"/>
      <c r="M7" s="26" t="str">
        <f>'申込１枚目'!M7</f>
        <v>級</v>
      </c>
      <c r="N7" s="152" t="s">
        <v>14</v>
      </c>
      <c r="O7" s="153"/>
      <c r="P7" s="23"/>
    </row>
    <row r="8" spans="1:16" ht="33" customHeight="1" thickBot="1">
      <c r="A8" s="142"/>
      <c r="B8" s="143"/>
      <c r="C8" s="167">
        <f>'申込１枚目'!C8</f>
        <v>0</v>
      </c>
      <c r="D8" s="168"/>
      <c r="E8" s="168"/>
      <c r="F8" s="27" t="str">
        <f>'申込１枚目'!F8</f>
        <v>級</v>
      </c>
      <c r="G8" s="113" t="s">
        <v>13</v>
      </c>
      <c r="H8" s="113"/>
      <c r="I8" s="167">
        <f>'申込１枚目'!C8</f>
        <v>0</v>
      </c>
      <c r="J8" s="168"/>
      <c r="K8" s="168"/>
      <c r="L8" s="168"/>
      <c r="M8" s="27" t="str">
        <f>'申込１枚目'!M8</f>
        <v>級</v>
      </c>
      <c r="N8" s="113" t="s">
        <v>14</v>
      </c>
      <c r="O8" s="155"/>
      <c r="P8" s="23"/>
    </row>
    <row r="9" spans="1:16" ht="21.75" customHeight="1">
      <c r="A9" s="23"/>
      <c r="B9" s="28"/>
      <c r="C9" s="182" t="s">
        <v>90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23"/>
    </row>
    <row r="10" spans="1:16" ht="21.75" customHeight="1">
      <c r="A10" s="23"/>
      <c r="B10" s="28"/>
      <c r="C10" s="184" t="s">
        <v>71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5"/>
      <c r="O10" s="185"/>
      <c r="P10" s="38"/>
    </row>
    <row r="11" spans="1:16" ht="19.5" customHeight="1">
      <c r="A11" s="23"/>
      <c r="B11" s="28"/>
      <c r="C11" s="184" t="s">
        <v>104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38"/>
    </row>
    <row r="12" spans="1:16" ht="6.75" customHeight="1">
      <c r="A12" s="23"/>
      <c r="B12" s="28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</row>
    <row r="13" spans="1:16" s="2" customFormat="1" ht="21.75" customHeight="1">
      <c r="A13" s="29" t="s">
        <v>46</v>
      </c>
      <c r="B13" s="30"/>
      <c r="C13" s="29" t="s">
        <v>73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29"/>
    </row>
    <row r="14" spans="1:16" s="2" customFormat="1" ht="0.75" customHeight="1">
      <c r="A14" s="29"/>
      <c r="B14" s="30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29"/>
    </row>
    <row r="15" spans="1:16" s="2" customFormat="1" ht="15" customHeight="1" thickBot="1">
      <c r="A15" s="29"/>
      <c r="B15" s="30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29"/>
    </row>
    <row r="16" spans="1:16" ht="16.5" customHeight="1">
      <c r="A16" s="127" t="s">
        <v>0</v>
      </c>
      <c r="B16" s="130"/>
      <c r="C16" s="126" t="s">
        <v>8</v>
      </c>
      <c r="D16" s="126"/>
      <c r="E16" s="146" t="s">
        <v>6</v>
      </c>
      <c r="F16" s="121" t="s">
        <v>105</v>
      </c>
      <c r="G16" s="122"/>
      <c r="H16" s="156" t="s">
        <v>106</v>
      </c>
      <c r="I16" s="157"/>
      <c r="J16" s="158" t="s">
        <v>101</v>
      </c>
      <c r="K16" s="159"/>
      <c r="L16" s="160" t="s">
        <v>1</v>
      </c>
      <c r="M16" s="161"/>
      <c r="N16" s="164" t="s">
        <v>2</v>
      </c>
      <c r="O16" s="164"/>
      <c r="P16" s="104" t="s">
        <v>74</v>
      </c>
    </row>
    <row r="17" spans="1:16" ht="19.5" customHeight="1" thickBot="1">
      <c r="A17" s="128"/>
      <c r="B17" s="131"/>
      <c r="C17" s="84" t="s">
        <v>9</v>
      </c>
      <c r="D17" s="85" t="s">
        <v>10</v>
      </c>
      <c r="E17" s="147"/>
      <c r="F17" s="84" t="s">
        <v>107</v>
      </c>
      <c r="G17" s="86" t="s">
        <v>3</v>
      </c>
      <c r="H17" s="84" t="s">
        <v>107</v>
      </c>
      <c r="I17" s="86" t="s">
        <v>3</v>
      </c>
      <c r="J17" s="84" t="s">
        <v>107</v>
      </c>
      <c r="K17" s="87" t="s">
        <v>3</v>
      </c>
      <c r="L17" s="162"/>
      <c r="M17" s="163"/>
      <c r="N17" s="165"/>
      <c r="O17" s="165"/>
      <c r="P17" s="105"/>
    </row>
    <row r="18" spans="1:16" ht="26.25" customHeight="1" thickTop="1">
      <c r="A18" s="120">
        <v>11</v>
      </c>
      <c r="B18" s="73" t="s">
        <v>4</v>
      </c>
      <c r="C18" s="74"/>
      <c r="D18" s="75"/>
      <c r="E18" s="73"/>
      <c r="F18" s="76"/>
      <c r="G18" s="77"/>
      <c r="H18" s="81"/>
      <c r="I18" s="82"/>
      <c r="J18" s="76"/>
      <c r="K18" s="78"/>
      <c r="L18" s="79">
        <f>G18+I18+K18</f>
        <v>0</v>
      </c>
      <c r="M18" s="154">
        <f>L18+L19</f>
        <v>0</v>
      </c>
      <c r="N18" s="108"/>
      <c r="O18" s="108"/>
      <c r="P18" s="80"/>
    </row>
    <row r="19" spans="1:16" ht="26.25" customHeight="1">
      <c r="A19" s="110"/>
      <c r="B19" s="48" t="s">
        <v>5</v>
      </c>
      <c r="C19" s="49"/>
      <c r="D19" s="50"/>
      <c r="E19" s="48"/>
      <c r="F19" s="51"/>
      <c r="G19" s="52"/>
      <c r="H19" s="58"/>
      <c r="I19" s="59"/>
      <c r="J19" s="51"/>
      <c r="K19" s="53"/>
      <c r="L19" s="54">
        <f aca="true" t="shared" si="0" ref="L19:L37">G19+I19+K19</f>
        <v>0</v>
      </c>
      <c r="M19" s="112"/>
      <c r="N19" s="107"/>
      <c r="O19" s="107"/>
      <c r="P19" s="55"/>
    </row>
    <row r="20" spans="1:16" ht="26.25" customHeight="1">
      <c r="A20" s="109">
        <v>12</v>
      </c>
      <c r="B20" s="40" t="s">
        <v>4</v>
      </c>
      <c r="C20" s="41"/>
      <c r="D20" s="42"/>
      <c r="E20" s="40"/>
      <c r="F20" s="43"/>
      <c r="G20" s="44"/>
      <c r="H20" s="56"/>
      <c r="I20" s="57"/>
      <c r="J20" s="43"/>
      <c r="K20" s="45"/>
      <c r="L20" s="46">
        <f t="shared" si="0"/>
        <v>0</v>
      </c>
      <c r="M20" s="111">
        <f>L20+L21</f>
        <v>0</v>
      </c>
      <c r="N20" s="106"/>
      <c r="O20" s="106"/>
      <c r="P20" s="47"/>
    </row>
    <row r="21" spans="1:16" ht="26.25" customHeight="1">
      <c r="A21" s="110"/>
      <c r="B21" s="48" t="s">
        <v>5</v>
      </c>
      <c r="C21" s="49"/>
      <c r="D21" s="50"/>
      <c r="E21" s="48"/>
      <c r="F21" s="51"/>
      <c r="G21" s="52"/>
      <c r="H21" s="58"/>
      <c r="I21" s="59"/>
      <c r="J21" s="51"/>
      <c r="K21" s="53"/>
      <c r="L21" s="54">
        <f t="shared" si="0"/>
        <v>0</v>
      </c>
      <c r="M21" s="112"/>
      <c r="N21" s="107"/>
      <c r="O21" s="107"/>
      <c r="P21" s="55"/>
    </row>
    <row r="22" spans="1:16" ht="26.25" customHeight="1">
      <c r="A22" s="109">
        <v>13</v>
      </c>
      <c r="B22" s="40" t="s">
        <v>4</v>
      </c>
      <c r="C22" s="41"/>
      <c r="D22" s="42"/>
      <c r="E22" s="40"/>
      <c r="F22" s="43"/>
      <c r="G22" s="44"/>
      <c r="H22" s="56"/>
      <c r="I22" s="57"/>
      <c r="J22" s="43"/>
      <c r="K22" s="45"/>
      <c r="L22" s="46">
        <f t="shared" si="0"/>
        <v>0</v>
      </c>
      <c r="M22" s="111">
        <f>L22+L23</f>
        <v>0</v>
      </c>
      <c r="N22" s="106"/>
      <c r="O22" s="106"/>
      <c r="P22" s="47"/>
    </row>
    <row r="23" spans="1:16" ht="26.25" customHeight="1">
      <c r="A23" s="110"/>
      <c r="B23" s="48" t="s">
        <v>5</v>
      </c>
      <c r="C23" s="49"/>
      <c r="D23" s="50"/>
      <c r="E23" s="48"/>
      <c r="F23" s="51"/>
      <c r="G23" s="52"/>
      <c r="H23" s="58"/>
      <c r="I23" s="59"/>
      <c r="J23" s="51"/>
      <c r="K23" s="53"/>
      <c r="L23" s="54">
        <f t="shared" si="0"/>
        <v>0</v>
      </c>
      <c r="M23" s="112"/>
      <c r="N23" s="107"/>
      <c r="O23" s="107"/>
      <c r="P23" s="55"/>
    </row>
    <row r="24" spans="1:16" ht="26.25" customHeight="1">
      <c r="A24" s="109">
        <v>14</v>
      </c>
      <c r="B24" s="40" t="s">
        <v>4</v>
      </c>
      <c r="C24" s="41"/>
      <c r="D24" s="42"/>
      <c r="E24" s="40"/>
      <c r="F24" s="43"/>
      <c r="G24" s="44"/>
      <c r="H24" s="56"/>
      <c r="I24" s="57"/>
      <c r="J24" s="43"/>
      <c r="K24" s="45"/>
      <c r="L24" s="46">
        <f t="shared" si="0"/>
        <v>0</v>
      </c>
      <c r="M24" s="111">
        <f>L24+L25</f>
        <v>0</v>
      </c>
      <c r="N24" s="106"/>
      <c r="O24" s="106"/>
      <c r="P24" s="47"/>
    </row>
    <row r="25" spans="1:16" ht="26.25" customHeight="1">
      <c r="A25" s="110"/>
      <c r="B25" s="48" t="s">
        <v>5</v>
      </c>
      <c r="C25" s="49"/>
      <c r="D25" s="50"/>
      <c r="E25" s="48"/>
      <c r="F25" s="51"/>
      <c r="G25" s="52"/>
      <c r="H25" s="58"/>
      <c r="I25" s="59"/>
      <c r="J25" s="51"/>
      <c r="K25" s="53"/>
      <c r="L25" s="54">
        <f t="shared" si="0"/>
        <v>0</v>
      </c>
      <c r="M25" s="112"/>
      <c r="N25" s="107"/>
      <c r="O25" s="107"/>
      <c r="P25" s="55"/>
    </row>
    <row r="26" spans="1:16" ht="26.25" customHeight="1">
      <c r="A26" s="109">
        <v>15</v>
      </c>
      <c r="B26" s="40" t="s">
        <v>4</v>
      </c>
      <c r="C26" s="41"/>
      <c r="D26" s="42"/>
      <c r="E26" s="40"/>
      <c r="F26" s="43"/>
      <c r="G26" s="44"/>
      <c r="H26" s="56"/>
      <c r="I26" s="57"/>
      <c r="J26" s="43"/>
      <c r="K26" s="45"/>
      <c r="L26" s="46">
        <f t="shared" si="0"/>
        <v>0</v>
      </c>
      <c r="M26" s="111">
        <f>L26+L27</f>
        <v>0</v>
      </c>
      <c r="N26" s="106"/>
      <c r="O26" s="106"/>
      <c r="P26" s="47"/>
    </row>
    <row r="27" spans="1:16" ht="26.25" customHeight="1">
      <c r="A27" s="110"/>
      <c r="B27" s="48" t="s">
        <v>5</v>
      </c>
      <c r="C27" s="49"/>
      <c r="D27" s="50"/>
      <c r="E27" s="48"/>
      <c r="F27" s="51"/>
      <c r="G27" s="52"/>
      <c r="H27" s="58"/>
      <c r="I27" s="59"/>
      <c r="J27" s="51"/>
      <c r="K27" s="53"/>
      <c r="L27" s="54">
        <f t="shared" si="0"/>
        <v>0</v>
      </c>
      <c r="M27" s="112"/>
      <c r="N27" s="107"/>
      <c r="O27" s="107"/>
      <c r="P27" s="55"/>
    </row>
    <row r="28" spans="1:16" ht="26.25" customHeight="1">
      <c r="A28" s="109">
        <v>16</v>
      </c>
      <c r="B28" s="40" t="s">
        <v>4</v>
      </c>
      <c r="C28" s="41"/>
      <c r="D28" s="42"/>
      <c r="E28" s="40"/>
      <c r="F28" s="43"/>
      <c r="G28" s="44"/>
      <c r="H28" s="56"/>
      <c r="I28" s="57"/>
      <c r="J28" s="43"/>
      <c r="K28" s="45"/>
      <c r="L28" s="46">
        <f t="shared" si="0"/>
        <v>0</v>
      </c>
      <c r="M28" s="111">
        <f>L28+L29</f>
        <v>0</v>
      </c>
      <c r="N28" s="106"/>
      <c r="O28" s="106"/>
      <c r="P28" s="47" t="s">
        <v>58</v>
      </c>
    </row>
    <row r="29" spans="1:16" ht="26.25" customHeight="1">
      <c r="A29" s="110"/>
      <c r="B29" s="48" t="s">
        <v>5</v>
      </c>
      <c r="C29" s="49"/>
      <c r="D29" s="50"/>
      <c r="E29" s="48"/>
      <c r="F29" s="51"/>
      <c r="G29" s="52"/>
      <c r="H29" s="58"/>
      <c r="I29" s="59"/>
      <c r="J29" s="51"/>
      <c r="K29" s="53"/>
      <c r="L29" s="54">
        <f t="shared" si="0"/>
        <v>0</v>
      </c>
      <c r="M29" s="112"/>
      <c r="N29" s="107"/>
      <c r="O29" s="107"/>
      <c r="P29" s="55" t="s">
        <v>58</v>
      </c>
    </row>
    <row r="30" spans="1:16" ht="26.25" customHeight="1">
      <c r="A30" s="109">
        <v>17</v>
      </c>
      <c r="B30" s="40" t="s">
        <v>4</v>
      </c>
      <c r="C30" s="41"/>
      <c r="D30" s="42"/>
      <c r="E30" s="40"/>
      <c r="F30" s="43"/>
      <c r="G30" s="44"/>
      <c r="H30" s="56"/>
      <c r="I30" s="57"/>
      <c r="J30" s="43"/>
      <c r="K30" s="45"/>
      <c r="L30" s="46">
        <f t="shared" si="0"/>
        <v>0</v>
      </c>
      <c r="M30" s="111">
        <f>L30+L31</f>
        <v>0</v>
      </c>
      <c r="N30" s="106"/>
      <c r="O30" s="106"/>
      <c r="P30" s="47"/>
    </row>
    <row r="31" spans="1:16" ht="26.25" customHeight="1">
      <c r="A31" s="110"/>
      <c r="B31" s="48" t="s">
        <v>5</v>
      </c>
      <c r="C31" s="49"/>
      <c r="D31" s="50"/>
      <c r="E31" s="48"/>
      <c r="F31" s="51"/>
      <c r="G31" s="52"/>
      <c r="H31" s="58"/>
      <c r="I31" s="59"/>
      <c r="J31" s="51"/>
      <c r="K31" s="53"/>
      <c r="L31" s="54">
        <f t="shared" si="0"/>
        <v>0</v>
      </c>
      <c r="M31" s="112"/>
      <c r="N31" s="107"/>
      <c r="O31" s="107"/>
      <c r="P31" s="55"/>
    </row>
    <row r="32" spans="1:16" ht="26.25" customHeight="1">
      <c r="A32" s="109">
        <v>18</v>
      </c>
      <c r="B32" s="40" t="s">
        <v>4</v>
      </c>
      <c r="C32" s="41"/>
      <c r="D32" s="42"/>
      <c r="E32" s="40"/>
      <c r="F32" s="43"/>
      <c r="G32" s="44"/>
      <c r="H32" s="56"/>
      <c r="I32" s="57"/>
      <c r="J32" s="43"/>
      <c r="K32" s="45"/>
      <c r="L32" s="46">
        <f t="shared" si="0"/>
        <v>0</v>
      </c>
      <c r="M32" s="111">
        <f>L32+L33</f>
        <v>0</v>
      </c>
      <c r="N32" s="106"/>
      <c r="O32" s="106"/>
      <c r="P32" s="47"/>
    </row>
    <row r="33" spans="1:16" ht="26.25" customHeight="1">
      <c r="A33" s="110"/>
      <c r="B33" s="48" t="s">
        <v>5</v>
      </c>
      <c r="C33" s="49"/>
      <c r="D33" s="50"/>
      <c r="E33" s="48"/>
      <c r="F33" s="51"/>
      <c r="G33" s="52"/>
      <c r="H33" s="58"/>
      <c r="I33" s="59"/>
      <c r="J33" s="51"/>
      <c r="K33" s="53"/>
      <c r="L33" s="54">
        <f t="shared" si="0"/>
        <v>0</v>
      </c>
      <c r="M33" s="112"/>
      <c r="N33" s="107"/>
      <c r="O33" s="107"/>
      <c r="P33" s="55"/>
    </row>
    <row r="34" spans="1:16" ht="26.25" customHeight="1">
      <c r="A34" s="109">
        <v>19</v>
      </c>
      <c r="B34" s="40" t="s">
        <v>4</v>
      </c>
      <c r="C34" s="41"/>
      <c r="D34" s="42"/>
      <c r="E34" s="40"/>
      <c r="F34" s="43"/>
      <c r="G34" s="44"/>
      <c r="H34" s="56"/>
      <c r="I34" s="57"/>
      <c r="J34" s="43"/>
      <c r="K34" s="45"/>
      <c r="L34" s="46">
        <f t="shared" si="0"/>
        <v>0</v>
      </c>
      <c r="M34" s="111">
        <f>L34+L35</f>
        <v>0</v>
      </c>
      <c r="N34" s="106"/>
      <c r="O34" s="106"/>
      <c r="P34" s="47"/>
    </row>
    <row r="35" spans="1:16" ht="26.25" customHeight="1">
      <c r="A35" s="110"/>
      <c r="B35" s="48" t="s">
        <v>5</v>
      </c>
      <c r="C35" s="49"/>
      <c r="D35" s="50"/>
      <c r="E35" s="48"/>
      <c r="F35" s="51"/>
      <c r="G35" s="52"/>
      <c r="H35" s="58"/>
      <c r="I35" s="59"/>
      <c r="J35" s="51"/>
      <c r="K35" s="53"/>
      <c r="L35" s="54">
        <f t="shared" si="0"/>
        <v>0</v>
      </c>
      <c r="M35" s="112"/>
      <c r="N35" s="107"/>
      <c r="O35" s="107"/>
      <c r="P35" s="55"/>
    </row>
    <row r="36" spans="1:16" ht="26.25" customHeight="1">
      <c r="A36" s="109">
        <v>20</v>
      </c>
      <c r="B36" s="40" t="s">
        <v>4</v>
      </c>
      <c r="C36" s="41"/>
      <c r="D36" s="42"/>
      <c r="E36" s="40"/>
      <c r="F36" s="43"/>
      <c r="G36" s="44"/>
      <c r="H36" s="56"/>
      <c r="I36" s="57"/>
      <c r="J36" s="43"/>
      <c r="K36" s="45"/>
      <c r="L36" s="46">
        <f t="shared" si="0"/>
        <v>0</v>
      </c>
      <c r="M36" s="111">
        <f>L36+L37</f>
        <v>0</v>
      </c>
      <c r="N36" s="106"/>
      <c r="O36" s="106"/>
      <c r="P36" s="47"/>
    </row>
    <row r="37" spans="1:16" ht="26.25" customHeight="1" thickBot="1">
      <c r="A37" s="129"/>
      <c r="B37" s="60" t="s">
        <v>5</v>
      </c>
      <c r="C37" s="61"/>
      <c r="D37" s="62"/>
      <c r="E37" s="60"/>
      <c r="F37" s="63"/>
      <c r="G37" s="64"/>
      <c r="H37" s="65"/>
      <c r="I37" s="66"/>
      <c r="J37" s="63"/>
      <c r="K37" s="67"/>
      <c r="L37" s="68">
        <f t="shared" si="0"/>
        <v>0</v>
      </c>
      <c r="M37" s="169"/>
      <c r="N37" s="151"/>
      <c r="O37" s="151"/>
      <c r="P37" s="69"/>
    </row>
    <row r="38" spans="1:16" ht="15" customHeight="1">
      <c r="A38" s="31"/>
      <c r="B38" s="31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4"/>
      <c r="N38" s="34"/>
      <c r="O38" s="33"/>
      <c r="P38" s="23"/>
    </row>
    <row r="39" spans="1:16" ht="20.25" customHeight="1">
      <c r="A39" s="116" t="s">
        <v>47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23"/>
    </row>
    <row r="40" spans="1:16" ht="9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23"/>
    </row>
    <row r="41" spans="1:16" ht="21.75" customHeight="1">
      <c r="A41" s="23"/>
      <c r="B41" s="117" t="s">
        <v>108</v>
      </c>
      <c r="C41" s="117"/>
      <c r="D41" s="88" t="str">
        <f>IF(ISBLANK('申込１枚目'!D41),"",'申込１枚目'!D41)</f>
        <v>　</v>
      </c>
      <c r="E41" s="88" t="s">
        <v>12</v>
      </c>
      <c r="F41" s="88" t="str">
        <f>IF(ISBLANK('申込１枚目'!F41),"",'申込１枚目'!F41)</f>
        <v>　</v>
      </c>
      <c r="G41" s="90" t="s">
        <v>11</v>
      </c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8.25" customHeight="1">
      <c r="A42" s="23"/>
      <c r="B42" s="36"/>
      <c r="C42" s="36"/>
      <c r="D42" s="36"/>
      <c r="E42" s="36"/>
      <c r="F42" s="5"/>
      <c r="G42" s="22"/>
      <c r="H42" s="23"/>
      <c r="I42" s="23"/>
      <c r="J42" s="23"/>
      <c r="K42" s="23"/>
      <c r="L42" s="23"/>
      <c r="M42" s="23"/>
      <c r="N42" s="23"/>
      <c r="O42" s="23"/>
      <c r="P42" s="23"/>
    </row>
    <row r="43" spans="1:16" ht="31.5" customHeight="1">
      <c r="A43" s="114" t="s">
        <v>25</v>
      </c>
      <c r="B43" s="114"/>
      <c r="C43" s="115">
        <f>C3</f>
      </c>
      <c r="D43" s="115"/>
      <c r="E43" s="115"/>
      <c r="F43" s="114" t="s">
        <v>21</v>
      </c>
      <c r="G43" s="114"/>
      <c r="H43" s="114" t="s">
        <v>26</v>
      </c>
      <c r="I43" s="114"/>
      <c r="J43" s="115" t="str">
        <f>IF(ISBLANK('申込１枚目'!J43:N43),"",'申込１枚目'!J43:N43)</f>
        <v>　</v>
      </c>
      <c r="K43" s="115"/>
      <c r="L43" s="115"/>
      <c r="M43" s="115"/>
      <c r="N43" s="115"/>
      <c r="O43" s="91" t="s">
        <v>27</v>
      </c>
      <c r="P43" s="23"/>
    </row>
  </sheetData>
  <sheetProtection/>
  <mergeCells count="85">
    <mergeCell ref="I7:L7"/>
    <mergeCell ref="I8:L8"/>
    <mergeCell ref="G7:H7"/>
    <mergeCell ref="A4:C4"/>
    <mergeCell ref="D4:O4"/>
    <mergeCell ref="A6:C6"/>
    <mergeCell ref="D6:E6"/>
    <mergeCell ref="F6:I6"/>
    <mergeCell ref="J6:K6"/>
    <mergeCell ref="L6:O6"/>
    <mergeCell ref="A5:C5"/>
    <mergeCell ref="D5:O5"/>
    <mergeCell ref="N34:O34"/>
    <mergeCell ref="N35:O35"/>
    <mergeCell ref="A39:O39"/>
    <mergeCell ref="N36:O36"/>
    <mergeCell ref="N37:O37"/>
    <mergeCell ref="A36:A37"/>
    <mergeCell ref="M36:M37"/>
    <mergeCell ref="N27:O27"/>
    <mergeCell ref="M26:M27"/>
    <mergeCell ref="M32:M33"/>
    <mergeCell ref="N28:O28"/>
    <mergeCell ref="N29:O29"/>
    <mergeCell ref="N30:O30"/>
    <mergeCell ref="N31:O31"/>
    <mergeCell ref="N32:O32"/>
    <mergeCell ref="N33:O33"/>
    <mergeCell ref="M28:M29"/>
    <mergeCell ref="N20:O20"/>
    <mergeCell ref="N21:O21"/>
    <mergeCell ref="N24:O24"/>
    <mergeCell ref="N25:O25"/>
    <mergeCell ref="N22:O22"/>
    <mergeCell ref="N23:O23"/>
    <mergeCell ref="M24:M25"/>
    <mergeCell ref="M22:M23"/>
    <mergeCell ref="N26:O26"/>
    <mergeCell ref="A1:O1"/>
    <mergeCell ref="C3:E3"/>
    <mergeCell ref="J3:M3"/>
    <mergeCell ref="N3:O3"/>
    <mergeCell ref="A3:B3"/>
    <mergeCell ref="F3:G3"/>
    <mergeCell ref="N18:O18"/>
    <mergeCell ref="N19:O19"/>
    <mergeCell ref="L16:M17"/>
    <mergeCell ref="M18:M19"/>
    <mergeCell ref="M34:M35"/>
    <mergeCell ref="A30:A31"/>
    <mergeCell ref="M30:M31"/>
    <mergeCell ref="A32:A33"/>
    <mergeCell ref="J16:K16"/>
    <mergeCell ref="N16:O17"/>
    <mergeCell ref="A16:A17"/>
    <mergeCell ref="N7:O7"/>
    <mergeCell ref="G8:H8"/>
    <mergeCell ref="N8:O8"/>
    <mergeCell ref="C9:O9"/>
    <mergeCell ref="E16:E17"/>
    <mergeCell ref="F16:G16"/>
    <mergeCell ref="C10:M10"/>
    <mergeCell ref="C7:E7"/>
    <mergeCell ref="C8:E8"/>
    <mergeCell ref="C12:P12"/>
    <mergeCell ref="C43:E43"/>
    <mergeCell ref="A34:A35"/>
    <mergeCell ref="H16:I16"/>
    <mergeCell ref="F43:G43"/>
    <mergeCell ref="A18:A19"/>
    <mergeCell ref="H43:I43"/>
    <mergeCell ref="A28:A29"/>
    <mergeCell ref="A22:A23"/>
    <mergeCell ref="A24:A25"/>
    <mergeCell ref="A26:A27"/>
    <mergeCell ref="C11:O11"/>
    <mergeCell ref="P16:P17"/>
    <mergeCell ref="J43:N43"/>
    <mergeCell ref="M20:M21"/>
    <mergeCell ref="A7:B8"/>
    <mergeCell ref="B16:B17"/>
    <mergeCell ref="C16:D16"/>
    <mergeCell ref="A20:A21"/>
    <mergeCell ref="B41:C41"/>
    <mergeCell ref="A43:B43"/>
  </mergeCells>
  <printOptions/>
  <pageMargins left="0.6299212598425197" right="0.2362204724409449" top="0.5511811023622047" bottom="0.35433070866141736" header="0.31496062992125984" footer="0.31496062992125984"/>
  <pageSetup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P43"/>
  <sheetViews>
    <sheetView showZeros="0" tabSelected="1" zoomScalePageLayoutView="0" workbookViewId="0" topLeftCell="A26">
      <selection activeCell="B42" sqref="B42"/>
    </sheetView>
  </sheetViews>
  <sheetFormatPr defaultColWidth="9.00390625" defaultRowHeight="13.5"/>
  <cols>
    <col min="1" max="1" width="7.125" style="0" customWidth="1"/>
    <col min="2" max="2" width="3.875" style="0" customWidth="1"/>
    <col min="3" max="4" width="9.875" style="0" customWidth="1"/>
    <col min="5" max="5" width="4.75390625" style="0" customWidth="1"/>
    <col min="6" max="6" width="7.125" style="0" customWidth="1"/>
    <col min="7" max="7" width="5.875" style="0" customWidth="1"/>
    <col min="8" max="8" width="7.125" style="0" customWidth="1"/>
    <col min="9" max="9" width="5.875" style="0" customWidth="1"/>
    <col min="10" max="10" width="7.125" style="0" customWidth="1"/>
    <col min="11" max="11" width="5.875" style="0" customWidth="1"/>
    <col min="12" max="12" width="6.125" style="0" customWidth="1"/>
    <col min="13" max="13" width="7.875" style="0" customWidth="1"/>
    <col min="14" max="15" width="8.00390625" style="0" customWidth="1"/>
    <col min="16" max="16" width="8.50390625" style="0" customWidth="1"/>
  </cols>
  <sheetData>
    <row r="1" spans="1:16" ht="21" customHeight="1">
      <c r="A1" s="119" t="s">
        <v>103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23"/>
    </row>
    <row r="2" spans="1:16" ht="1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/>
    </row>
    <row r="3" spans="1:16" ht="33" customHeight="1">
      <c r="A3" s="125" t="s">
        <v>7</v>
      </c>
      <c r="B3" s="126"/>
      <c r="C3" s="123">
        <f>IF(ISBLANK('申込１枚目'!C3:E3),"",'申込１枚目'!C3:E3)</f>
      </c>
      <c r="D3" s="124"/>
      <c r="E3" s="124"/>
      <c r="F3" s="124" t="s">
        <v>21</v>
      </c>
      <c r="G3" s="144"/>
      <c r="H3" s="37" t="s">
        <v>16</v>
      </c>
      <c r="I3" s="25">
        <f>IF(ISBLANK('申込１枚目'!I3),"",'申込１枚目'!I3)</f>
      </c>
      <c r="J3" s="123" t="s">
        <v>15</v>
      </c>
      <c r="K3" s="124"/>
      <c r="L3" s="124"/>
      <c r="M3" s="144"/>
      <c r="N3" s="123">
        <f>IF(ISBLANK('申込１枚目'!N3:O3),"",'申込１枚目'!N3:O3)</f>
      </c>
      <c r="O3" s="150"/>
      <c r="P3" s="23"/>
    </row>
    <row r="4" spans="1:16" ht="33" customHeight="1">
      <c r="A4" s="132" t="s">
        <v>61</v>
      </c>
      <c r="B4" s="133"/>
      <c r="C4" s="134"/>
      <c r="D4" s="138">
        <f>IF(ISBLANK('申込１枚目'!D4:O4),"",'申込１枚目'!D4:O4)</f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9"/>
      <c r="P4" s="23"/>
    </row>
    <row r="5" spans="1:16" ht="33" customHeight="1">
      <c r="A5" s="132" t="s">
        <v>43</v>
      </c>
      <c r="B5" s="133"/>
      <c r="C5" s="134"/>
      <c r="D5" s="138">
        <f>'申込１枚目'!D5</f>
        <v>0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9"/>
      <c r="P5" s="23"/>
    </row>
    <row r="6" spans="1:16" ht="33" customHeight="1">
      <c r="A6" s="135" t="s">
        <v>55</v>
      </c>
      <c r="B6" s="136"/>
      <c r="C6" s="137"/>
      <c r="D6" s="118" t="s">
        <v>44</v>
      </c>
      <c r="E6" s="118"/>
      <c r="F6" s="118">
        <f>IF(ISBLANK('申込１枚目'!F6:I6),"",'申込１枚目'!F6:I6)</f>
      </c>
      <c r="G6" s="118"/>
      <c r="H6" s="118"/>
      <c r="I6" s="118"/>
      <c r="J6" s="118" t="s">
        <v>45</v>
      </c>
      <c r="K6" s="118"/>
      <c r="L6" s="118">
        <f>IF(ISBLANK('申込１枚目'!L6:O6),"",'申込１枚目'!L6:O6)</f>
      </c>
      <c r="M6" s="118"/>
      <c r="N6" s="118"/>
      <c r="O6" s="145"/>
      <c r="P6" s="23"/>
    </row>
    <row r="7" spans="1:16" ht="33" customHeight="1">
      <c r="A7" s="140" t="s">
        <v>62</v>
      </c>
      <c r="B7" s="141"/>
      <c r="C7" s="138">
        <f>'申込１枚目'!$C$7</f>
        <v>0</v>
      </c>
      <c r="D7" s="133"/>
      <c r="E7" s="133"/>
      <c r="F7" s="26" t="str">
        <f>'申込１枚目'!F7</f>
        <v>級</v>
      </c>
      <c r="G7" s="136" t="s">
        <v>63</v>
      </c>
      <c r="H7" s="137"/>
      <c r="I7" s="138">
        <f>'申込１枚目'!$I$7</f>
        <v>0</v>
      </c>
      <c r="J7" s="133"/>
      <c r="K7" s="133"/>
      <c r="L7" s="133"/>
      <c r="M7" s="26" t="str">
        <f>'申込１枚目'!M7</f>
        <v>級</v>
      </c>
      <c r="N7" s="152" t="s">
        <v>14</v>
      </c>
      <c r="O7" s="153"/>
      <c r="P7" s="23"/>
    </row>
    <row r="8" spans="1:16" ht="33" customHeight="1" thickBot="1">
      <c r="A8" s="142"/>
      <c r="B8" s="143"/>
      <c r="C8" s="167">
        <f>'申込１枚目'!$C$8</f>
        <v>0</v>
      </c>
      <c r="D8" s="168"/>
      <c r="E8" s="168"/>
      <c r="F8" s="27" t="str">
        <f>'申込１枚目'!F8</f>
        <v>級</v>
      </c>
      <c r="G8" s="113" t="s">
        <v>13</v>
      </c>
      <c r="H8" s="113"/>
      <c r="I8" s="167">
        <f>'申込１枚目'!$I$8</f>
        <v>0</v>
      </c>
      <c r="J8" s="168"/>
      <c r="K8" s="168"/>
      <c r="L8" s="168"/>
      <c r="M8" s="27" t="str">
        <f>'申込１枚目'!M8</f>
        <v>級</v>
      </c>
      <c r="N8" s="113" t="s">
        <v>14</v>
      </c>
      <c r="O8" s="155"/>
      <c r="P8" s="23"/>
    </row>
    <row r="9" spans="1:16" ht="21.75" customHeight="1">
      <c r="A9" s="23"/>
      <c r="B9" s="28"/>
      <c r="C9" s="182" t="s">
        <v>90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5"/>
    </row>
    <row r="10" spans="1:16" ht="21.75" customHeight="1">
      <c r="A10" s="23"/>
      <c r="B10" s="28"/>
      <c r="C10" s="184" t="s">
        <v>71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5"/>
      <c r="O10" s="185"/>
      <c r="P10" s="39"/>
    </row>
    <row r="11" spans="1:16" ht="19.5" customHeight="1">
      <c r="A11" s="23"/>
      <c r="B11" s="28"/>
      <c r="C11" s="184" t="s">
        <v>104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39"/>
    </row>
    <row r="12" spans="1:16" ht="6.75" customHeight="1">
      <c r="A12" s="23"/>
      <c r="B12" s="28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</row>
    <row r="13" spans="1:16" s="2" customFormat="1" ht="21.75" customHeight="1">
      <c r="A13" s="29" t="s">
        <v>46</v>
      </c>
      <c r="B13" s="30"/>
      <c r="C13" s="29" t="s">
        <v>73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29"/>
    </row>
    <row r="14" spans="1:16" s="2" customFormat="1" ht="0.75" customHeight="1">
      <c r="A14" s="29"/>
      <c r="B14" s="30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29"/>
    </row>
    <row r="15" spans="1:16" s="2" customFormat="1" ht="15" customHeight="1" thickBot="1">
      <c r="A15" s="29"/>
      <c r="B15" s="30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29"/>
    </row>
    <row r="16" spans="1:16" ht="16.5" customHeight="1">
      <c r="A16" s="127" t="s">
        <v>0</v>
      </c>
      <c r="B16" s="130"/>
      <c r="C16" s="126" t="s">
        <v>8</v>
      </c>
      <c r="D16" s="126"/>
      <c r="E16" s="146" t="s">
        <v>6</v>
      </c>
      <c r="F16" s="121" t="s">
        <v>105</v>
      </c>
      <c r="G16" s="122"/>
      <c r="H16" s="156" t="s">
        <v>106</v>
      </c>
      <c r="I16" s="157"/>
      <c r="J16" s="158" t="s">
        <v>101</v>
      </c>
      <c r="K16" s="159"/>
      <c r="L16" s="160" t="s">
        <v>1</v>
      </c>
      <c r="M16" s="161"/>
      <c r="N16" s="164" t="s">
        <v>2</v>
      </c>
      <c r="O16" s="164"/>
      <c r="P16" s="104" t="s">
        <v>74</v>
      </c>
    </row>
    <row r="17" spans="1:16" ht="19.5" customHeight="1" thickBot="1">
      <c r="A17" s="128"/>
      <c r="B17" s="131"/>
      <c r="C17" s="84" t="s">
        <v>9</v>
      </c>
      <c r="D17" s="85" t="s">
        <v>10</v>
      </c>
      <c r="E17" s="147"/>
      <c r="F17" s="84" t="s">
        <v>107</v>
      </c>
      <c r="G17" s="86" t="s">
        <v>3</v>
      </c>
      <c r="H17" s="84" t="s">
        <v>107</v>
      </c>
      <c r="I17" s="86" t="s">
        <v>3</v>
      </c>
      <c r="J17" s="84" t="s">
        <v>107</v>
      </c>
      <c r="K17" s="87" t="s">
        <v>3</v>
      </c>
      <c r="L17" s="162"/>
      <c r="M17" s="163"/>
      <c r="N17" s="165"/>
      <c r="O17" s="165"/>
      <c r="P17" s="105"/>
    </row>
    <row r="18" spans="1:16" ht="26.25" customHeight="1" thickTop="1">
      <c r="A18" s="120">
        <v>21</v>
      </c>
      <c r="B18" s="73" t="s">
        <v>4</v>
      </c>
      <c r="C18" s="74"/>
      <c r="D18" s="75"/>
      <c r="E18" s="73"/>
      <c r="F18" s="76"/>
      <c r="G18" s="77"/>
      <c r="H18" s="81"/>
      <c r="I18" s="82"/>
      <c r="J18" s="76"/>
      <c r="K18" s="78"/>
      <c r="L18" s="83">
        <f>G18+I18+K18</f>
        <v>0</v>
      </c>
      <c r="M18" s="154">
        <f>L18+L19</f>
        <v>0</v>
      </c>
      <c r="N18" s="108"/>
      <c r="O18" s="108"/>
      <c r="P18" s="80"/>
    </row>
    <row r="19" spans="1:16" ht="26.25" customHeight="1">
      <c r="A19" s="110"/>
      <c r="B19" s="48" t="s">
        <v>5</v>
      </c>
      <c r="C19" s="49"/>
      <c r="D19" s="50"/>
      <c r="E19" s="48"/>
      <c r="F19" s="51"/>
      <c r="G19" s="52"/>
      <c r="H19" s="58"/>
      <c r="I19" s="59"/>
      <c r="J19" s="51"/>
      <c r="K19" s="53"/>
      <c r="L19" s="71">
        <f aca="true" t="shared" si="0" ref="L19:L37">G19+I19+K19</f>
        <v>0</v>
      </c>
      <c r="M19" s="112"/>
      <c r="N19" s="107"/>
      <c r="O19" s="107"/>
      <c r="P19" s="55"/>
    </row>
    <row r="20" spans="1:16" ht="26.25" customHeight="1">
      <c r="A20" s="109">
        <v>22</v>
      </c>
      <c r="B20" s="40" t="s">
        <v>4</v>
      </c>
      <c r="C20" s="41"/>
      <c r="D20" s="42"/>
      <c r="E20" s="40"/>
      <c r="F20" s="43"/>
      <c r="G20" s="44"/>
      <c r="H20" s="56"/>
      <c r="I20" s="57"/>
      <c r="J20" s="43"/>
      <c r="K20" s="45"/>
      <c r="L20" s="70">
        <f t="shared" si="0"/>
        <v>0</v>
      </c>
      <c r="M20" s="111">
        <f>L20+L21</f>
        <v>0</v>
      </c>
      <c r="N20" s="106"/>
      <c r="O20" s="106"/>
      <c r="P20" s="47"/>
    </row>
    <row r="21" spans="1:16" ht="26.25" customHeight="1">
      <c r="A21" s="110"/>
      <c r="B21" s="48" t="s">
        <v>5</v>
      </c>
      <c r="C21" s="49"/>
      <c r="D21" s="50"/>
      <c r="E21" s="48"/>
      <c r="F21" s="51"/>
      <c r="G21" s="52"/>
      <c r="H21" s="58"/>
      <c r="I21" s="59"/>
      <c r="J21" s="51"/>
      <c r="K21" s="53"/>
      <c r="L21" s="71">
        <f t="shared" si="0"/>
        <v>0</v>
      </c>
      <c r="M21" s="112"/>
      <c r="N21" s="107"/>
      <c r="O21" s="107"/>
      <c r="P21" s="55"/>
    </row>
    <row r="22" spans="1:16" ht="26.25" customHeight="1">
      <c r="A22" s="109">
        <v>23</v>
      </c>
      <c r="B22" s="40" t="s">
        <v>4</v>
      </c>
      <c r="C22" s="41"/>
      <c r="D22" s="42"/>
      <c r="E22" s="40"/>
      <c r="F22" s="43"/>
      <c r="G22" s="44"/>
      <c r="H22" s="56"/>
      <c r="I22" s="57"/>
      <c r="J22" s="43"/>
      <c r="K22" s="45"/>
      <c r="L22" s="70">
        <f t="shared" si="0"/>
        <v>0</v>
      </c>
      <c r="M22" s="111">
        <f>L22+L23</f>
        <v>0</v>
      </c>
      <c r="N22" s="106"/>
      <c r="O22" s="106"/>
      <c r="P22" s="47"/>
    </row>
    <row r="23" spans="1:16" ht="26.25" customHeight="1">
      <c r="A23" s="110"/>
      <c r="B23" s="48" t="s">
        <v>5</v>
      </c>
      <c r="C23" s="49"/>
      <c r="D23" s="50"/>
      <c r="E23" s="48"/>
      <c r="F23" s="51"/>
      <c r="G23" s="52"/>
      <c r="H23" s="58"/>
      <c r="I23" s="59"/>
      <c r="J23" s="51"/>
      <c r="K23" s="53"/>
      <c r="L23" s="71">
        <f t="shared" si="0"/>
        <v>0</v>
      </c>
      <c r="M23" s="112"/>
      <c r="N23" s="107"/>
      <c r="O23" s="107"/>
      <c r="P23" s="55"/>
    </row>
    <row r="24" spans="1:16" ht="26.25" customHeight="1">
      <c r="A24" s="109">
        <v>24</v>
      </c>
      <c r="B24" s="40" t="s">
        <v>4</v>
      </c>
      <c r="C24" s="41"/>
      <c r="D24" s="42"/>
      <c r="E24" s="40"/>
      <c r="F24" s="43"/>
      <c r="G24" s="44"/>
      <c r="H24" s="56"/>
      <c r="I24" s="57"/>
      <c r="J24" s="43"/>
      <c r="K24" s="45"/>
      <c r="L24" s="70">
        <f t="shared" si="0"/>
        <v>0</v>
      </c>
      <c r="M24" s="111">
        <f>L24+L25</f>
        <v>0</v>
      </c>
      <c r="N24" s="106"/>
      <c r="O24" s="106"/>
      <c r="P24" s="47"/>
    </row>
    <row r="25" spans="1:16" ht="26.25" customHeight="1">
      <c r="A25" s="110"/>
      <c r="B25" s="48" t="s">
        <v>5</v>
      </c>
      <c r="C25" s="49"/>
      <c r="D25" s="50"/>
      <c r="E25" s="48"/>
      <c r="F25" s="51"/>
      <c r="G25" s="52"/>
      <c r="H25" s="58"/>
      <c r="I25" s="59"/>
      <c r="J25" s="51"/>
      <c r="K25" s="53"/>
      <c r="L25" s="71">
        <f t="shared" si="0"/>
        <v>0</v>
      </c>
      <c r="M25" s="112"/>
      <c r="N25" s="107"/>
      <c r="O25" s="107"/>
      <c r="P25" s="55"/>
    </row>
    <row r="26" spans="1:16" ht="26.25" customHeight="1">
      <c r="A26" s="109">
        <v>25</v>
      </c>
      <c r="B26" s="40" t="s">
        <v>4</v>
      </c>
      <c r="C26" s="41"/>
      <c r="D26" s="42"/>
      <c r="E26" s="40"/>
      <c r="F26" s="43"/>
      <c r="G26" s="44"/>
      <c r="H26" s="56"/>
      <c r="I26" s="57"/>
      <c r="J26" s="43"/>
      <c r="K26" s="45"/>
      <c r="L26" s="70">
        <f t="shared" si="0"/>
        <v>0</v>
      </c>
      <c r="M26" s="111">
        <f>L26+L27</f>
        <v>0</v>
      </c>
      <c r="N26" s="106"/>
      <c r="O26" s="106"/>
      <c r="P26" s="47"/>
    </row>
    <row r="27" spans="1:16" ht="26.25" customHeight="1">
      <c r="A27" s="110"/>
      <c r="B27" s="48" t="s">
        <v>5</v>
      </c>
      <c r="C27" s="49"/>
      <c r="D27" s="50"/>
      <c r="E27" s="48"/>
      <c r="F27" s="51"/>
      <c r="G27" s="52"/>
      <c r="H27" s="58"/>
      <c r="I27" s="59"/>
      <c r="J27" s="51"/>
      <c r="K27" s="53"/>
      <c r="L27" s="71">
        <f t="shared" si="0"/>
        <v>0</v>
      </c>
      <c r="M27" s="112"/>
      <c r="N27" s="107"/>
      <c r="O27" s="107"/>
      <c r="P27" s="55"/>
    </row>
    <row r="28" spans="1:16" ht="26.25" customHeight="1">
      <c r="A28" s="109">
        <v>26</v>
      </c>
      <c r="B28" s="40" t="s">
        <v>4</v>
      </c>
      <c r="C28" s="41"/>
      <c r="D28" s="42"/>
      <c r="E28" s="40"/>
      <c r="F28" s="43"/>
      <c r="G28" s="44"/>
      <c r="H28" s="56"/>
      <c r="I28" s="57"/>
      <c r="J28" s="43"/>
      <c r="K28" s="45"/>
      <c r="L28" s="70">
        <f t="shared" si="0"/>
        <v>0</v>
      </c>
      <c r="M28" s="111">
        <f>L28+L29</f>
        <v>0</v>
      </c>
      <c r="N28" s="106"/>
      <c r="O28" s="106"/>
      <c r="P28" s="47" t="s">
        <v>58</v>
      </c>
    </row>
    <row r="29" spans="1:16" ht="26.25" customHeight="1">
      <c r="A29" s="110"/>
      <c r="B29" s="48" t="s">
        <v>5</v>
      </c>
      <c r="C29" s="49"/>
      <c r="D29" s="50"/>
      <c r="E29" s="48"/>
      <c r="F29" s="51"/>
      <c r="G29" s="52"/>
      <c r="H29" s="58"/>
      <c r="I29" s="59"/>
      <c r="J29" s="51"/>
      <c r="K29" s="53"/>
      <c r="L29" s="71">
        <f t="shared" si="0"/>
        <v>0</v>
      </c>
      <c r="M29" s="112"/>
      <c r="N29" s="107"/>
      <c r="O29" s="107"/>
      <c r="P29" s="55" t="s">
        <v>58</v>
      </c>
    </row>
    <row r="30" spans="1:16" ht="26.25" customHeight="1">
      <c r="A30" s="109">
        <v>27</v>
      </c>
      <c r="B30" s="40" t="s">
        <v>4</v>
      </c>
      <c r="C30" s="41"/>
      <c r="D30" s="42"/>
      <c r="E30" s="40"/>
      <c r="F30" s="43"/>
      <c r="G30" s="44"/>
      <c r="H30" s="56"/>
      <c r="I30" s="57"/>
      <c r="J30" s="43"/>
      <c r="K30" s="45"/>
      <c r="L30" s="70">
        <f t="shared" si="0"/>
        <v>0</v>
      </c>
      <c r="M30" s="111">
        <f>L30+L31</f>
        <v>0</v>
      </c>
      <c r="N30" s="106"/>
      <c r="O30" s="106"/>
      <c r="P30" s="47"/>
    </row>
    <row r="31" spans="1:16" ht="26.25" customHeight="1">
      <c r="A31" s="110"/>
      <c r="B31" s="48" t="s">
        <v>5</v>
      </c>
      <c r="C31" s="49"/>
      <c r="D31" s="50"/>
      <c r="E31" s="48"/>
      <c r="F31" s="51"/>
      <c r="G31" s="52"/>
      <c r="H31" s="58"/>
      <c r="I31" s="59"/>
      <c r="J31" s="51"/>
      <c r="K31" s="53"/>
      <c r="L31" s="71">
        <f t="shared" si="0"/>
        <v>0</v>
      </c>
      <c r="M31" s="112"/>
      <c r="N31" s="107"/>
      <c r="O31" s="107"/>
      <c r="P31" s="55"/>
    </row>
    <row r="32" spans="1:16" ht="26.25" customHeight="1">
      <c r="A32" s="109">
        <v>28</v>
      </c>
      <c r="B32" s="40" t="s">
        <v>4</v>
      </c>
      <c r="C32" s="41"/>
      <c r="D32" s="42"/>
      <c r="E32" s="40"/>
      <c r="F32" s="43"/>
      <c r="G32" s="44"/>
      <c r="H32" s="56"/>
      <c r="I32" s="57"/>
      <c r="J32" s="43"/>
      <c r="K32" s="45"/>
      <c r="L32" s="70">
        <f t="shared" si="0"/>
        <v>0</v>
      </c>
      <c r="M32" s="111">
        <f>L32+L33</f>
        <v>0</v>
      </c>
      <c r="N32" s="106"/>
      <c r="O32" s="106"/>
      <c r="P32" s="47"/>
    </row>
    <row r="33" spans="1:16" ht="26.25" customHeight="1">
      <c r="A33" s="110"/>
      <c r="B33" s="48" t="s">
        <v>5</v>
      </c>
      <c r="C33" s="49"/>
      <c r="D33" s="50"/>
      <c r="E33" s="48"/>
      <c r="F33" s="51"/>
      <c r="G33" s="52"/>
      <c r="H33" s="58"/>
      <c r="I33" s="59"/>
      <c r="J33" s="51"/>
      <c r="K33" s="53"/>
      <c r="L33" s="71">
        <f t="shared" si="0"/>
        <v>0</v>
      </c>
      <c r="M33" s="112"/>
      <c r="N33" s="107"/>
      <c r="O33" s="107"/>
      <c r="P33" s="55"/>
    </row>
    <row r="34" spans="1:16" ht="26.25" customHeight="1">
      <c r="A34" s="109">
        <v>29</v>
      </c>
      <c r="B34" s="40" t="s">
        <v>4</v>
      </c>
      <c r="C34" s="41"/>
      <c r="D34" s="42"/>
      <c r="E34" s="40"/>
      <c r="F34" s="43"/>
      <c r="G34" s="44"/>
      <c r="H34" s="56"/>
      <c r="I34" s="57"/>
      <c r="J34" s="43"/>
      <c r="K34" s="45"/>
      <c r="L34" s="70">
        <f t="shared" si="0"/>
        <v>0</v>
      </c>
      <c r="M34" s="111">
        <f>L34+L35</f>
        <v>0</v>
      </c>
      <c r="N34" s="106"/>
      <c r="O34" s="106"/>
      <c r="P34" s="47"/>
    </row>
    <row r="35" spans="1:16" ht="26.25" customHeight="1">
      <c r="A35" s="110"/>
      <c r="B35" s="48" t="s">
        <v>5</v>
      </c>
      <c r="C35" s="49"/>
      <c r="D35" s="50"/>
      <c r="E35" s="48"/>
      <c r="F35" s="51"/>
      <c r="G35" s="52"/>
      <c r="H35" s="58"/>
      <c r="I35" s="59"/>
      <c r="J35" s="51"/>
      <c r="K35" s="53"/>
      <c r="L35" s="71">
        <f t="shared" si="0"/>
        <v>0</v>
      </c>
      <c r="M35" s="112"/>
      <c r="N35" s="107"/>
      <c r="O35" s="107"/>
      <c r="P35" s="55"/>
    </row>
    <row r="36" spans="1:16" ht="26.25" customHeight="1">
      <c r="A36" s="109">
        <v>30</v>
      </c>
      <c r="B36" s="40" t="s">
        <v>4</v>
      </c>
      <c r="C36" s="41"/>
      <c r="D36" s="42"/>
      <c r="E36" s="40"/>
      <c r="F36" s="43"/>
      <c r="G36" s="44"/>
      <c r="H36" s="56"/>
      <c r="I36" s="57"/>
      <c r="J36" s="43"/>
      <c r="K36" s="45"/>
      <c r="L36" s="70">
        <f t="shared" si="0"/>
        <v>0</v>
      </c>
      <c r="M36" s="148">
        <f>L36+L37</f>
        <v>0</v>
      </c>
      <c r="N36" s="106"/>
      <c r="O36" s="106"/>
      <c r="P36" s="47"/>
    </row>
    <row r="37" spans="1:16" ht="26.25" customHeight="1" thickBot="1">
      <c r="A37" s="129"/>
      <c r="B37" s="60" t="s">
        <v>5</v>
      </c>
      <c r="C37" s="61"/>
      <c r="D37" s="62"/>
      <c r="E37" s="60"/>
      <c r="F37" s="63"/>
      <c r="G37" s="64"/>
      <c r="H37" s="65"/>
      <c r="I37" s="66"/>
      <c r="J37" s="63"/>
      <c r="K37" s="67"/>
      <c r="L37" s="72">
        <f t="shared" si="0"/>
        <v>0</v>
      </c>
      <c r="M37" s="149"/>
      <c r="N37" s="151"/>
      <c r="O37" s="151"/>
      <c r="P37" s="69"/>
    </row>
    <row r="38" spans="1:16" ht="15" customHeight="1">
      <c r="A38" s="31"/>
      <c r="B38" s="31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4"/>
      <c r="N38" s="34"/>
      <c r="O38" s="33"/>
      <c r="P38" s="23"/>
    </row>
    <row r="39" spans="1:16" ht="20.25" customHeight="1">
      <c r="A39" s="116" t="s">
        <v>47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23"/>
    </row>
    <row r="40" spans="1:16" ht="9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23"/>
    </row>
    <row r="41" spans="1:16" ht="21.75" customHeight="1">
      <c r="A41" s="23"/>
      <c r="B41" s="117" t="s">
        <v>108</v>
      </c>
      <c r="C41" s="117"/>
      <c r="D41" s="88" t="str">
        <f>IF(ISBLANK('申込１枚目'!D41),"",'申込１枚目'!D41)</f>
        <v>　</v>
      </c>
      <c r="E41" s="88" t="s">
        <v>12</v>
      </c>
      <c r="F41" s="88" t="str">
        <f>IF(ISBLANK('申込１枚目'!F41),"",'申込１枚目'!F41)</f>
        <v>　</v>
      </c>
      <c r="G41" s="90" t="s">
        <v>11</v>
      </c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8.25" customHeight="1">
      <c r="A42" s="23"/>
      <c r="B42" s="36"/>
      <c r="C42" s="36"/>
      <c r="D42" s="36"/>
      <c r="E42" s="36"/>
      <c r="F42" s="5"/>
      <c r="G42" s="22"/>
      <c r="H42" s="23"/>
      <c r="I42" s="23"/>
      <c r="J42" s="23"/>
      <c r="K42" s="23"/>
      <c r="L42" s="23"/>
      <c r="M42" s="23"/>
      <c r="N42" s="23"/>
      <c r="O42" s="23"/>
      <c r="P42" s="23"/>
    </row>
    <row r="43" spans="1:16" ht="31.5" customHeight="1">
      <c r="A43" s="114" t="s">
        <v>25</v>
      </c>
      <c r="B43" s="114"/>
      <c r="C43" s="115">
        <f>C3</f>
      </c>
      <c r="D43" s="115"/>
      <c r="E43" s="115"/>
      <c r="F43" s="114" t="s">
        <v>21</v>
      </c>
      <c r="G43" s="114"/>
      <c r="H43" s="114" t="s">
        <v>26</v>
      </c>
      <c r="I43" s="114"/>
      <c r="J43" s="115" t="str">
        <f>IF(ISBLANK('申込１枚目'!J43:N43),"",'申込１枚目'!J43:N43)</f>
        <v>　</v>
      </c>
      <c r="K43" s="115"/>
      <c r="L43" s="115"/>
      <c r="M43" s="115"/>
      <c r="N43" s="115"/>
      <c r="O43" s="91" t="s">
        <v>27</v>
      </c>
      <c r="P43" s="23"/>
    </row>
  </sheetData>
  <sheetProtection/>
  <mergeCells count="85">
    <mergeCell ref="C12:P12"/>
    <mergeCell ref="C10:M10"/>
    <mergeCell ref="C7:E7"/>
    <mergeCell ref="C8:E8"/>
    <mergeCell ref="I7:L7"/>
    <mergeCell ref="I8:L8"/>
    <mergeCell ref="G7:H7"/>
    <mergeCell ref="C11:O11"/>
    <mergeCell ref="J43:N43"/>
    <mergeCell ref="A39:O39"/>
    <mergeCell ref="B41:C41"/>
    <mergeCell ref="A43:B43"/>
    <mergeCell ref="C43:E43"/>
    <mergeCell ref="F43:G43"/>
    <mergeCell ref="H43:I43"/>
    <mergeCell ref="A36:A37"/>
    <mergeCell ref="M36:M37"/>
    <mergeCell ref="N36:O36"/>
    <mergeCell ref="N37:O37"/>
    <mergeCell ref="N32:O32"/>
    <mergeCell ref="N33:O33"/>
    <mergeCell ref="A34:A35"/>
    <mergeCell ref="M34:M35"/>
    <mergeCell ref="N34:O34"/>
    <mergeCell ref="N35:O35"/>
    <mergeCell ref="A28:A29"/>
    <mergeCell ref="M28:M29"/>
    <mergeCell ref="N28:O28"/>
    <mergeCell ref="N29:O29"/>
    <mergeCell ref="A30:A31"/>
    <mergeCell ref="M30:M31"/>
    <mergeCell ref="N30:O30"/>
    <mergeCell ref="N31:O31"/>
    <mergeCell ref="A32:A33"/>
    <mergeCell ref="A26:A27"/>
    <mergeCell ref="M26:M27"/>
    <mergeCell ref="N26:O26"/>
    <mergeCell ref="N27:O27"/>
    <mergeCell ref="A24:A25"/>
    <mergeCell ref="M24:M25"/>
    <mergeCell ref="N24:O24"/>
    <mergeCell ref="N25:O25"/>
    <mergeCell ref="M32:M33"/>
    <mergeCell ref="N18:O18"/>
    <mergeCell ref="N19:O19"/>
    <mergeCell ref="A22:A23"/>
    <mergeCell ref="M22:M23"/>
    <mergeCell ref="N22:O22"/>
    <mergeCell ref="N23:O23"/>
    <mergeCell ref="A20:A21"/>
    <mergeCell ref="M20:M21"/>
    <mergeCell ref="N20:O20"/>
    <mergeCell ref="N21:O21"/>
    <mergeCell ref="A18:A19"/>
    <mergeCell ref="M18:M19"/>
    <mergeCell ref="B16:B17"/>
    <mergeCell ref="C16:D16"/>
    <mergeCell ref="E16:E17"/>
    <mergeCell ref="F16:G16"/>
    <mergeCell ref="A7:B8"/>
    <mergeCell ref="N16:O17"/>
    <mergeCell ref="N7:O7"/>
    <mergeCell ref="G8:H8"/>
    <mergeCell ref="N8:O8"/>
    <mergeCell ref="A16:A17"/>
    <mergeCell ref="H16:I16"/>
    <mergeCell ref="J16:K16"/>
    <mergeCell ref="L16:M17"/>
    <mergeCell ref="C9:O9"/>
    <mergeCell ref="D6:E6"/>
    <mergeCell ref="F6:I6"/>
    <mergeCell ref="J6:K6"/>
    <mergeCell ref="L6:O6"/>
    <mergeCell ref="A5:C5"/>
    <mergeCell ref="D5:O5"/>
    <mergeCell ref="P16:P17"/>
    <mergeCell ref="A1:O1"/>
    <mergeCell ref="A3:B3"/>
    <mergeCell ref="C3:E3"/>
    <mergeCell ref="F3:G3"/>
    <mergeCell ref="J3:M3"/>
    <mergeCell ref="N3:O3"/>
    <mergeCell ref="A4:C4"/>
    <mergeCell ref="D4:O4"/>
    <mergeCell ref="A6:C6"/>
  </mergeCells>
  <printOptions/>
  <pageMargins left="0.6299212598425197" right="0.2362204724409449" top="0.5511811023622047" bottom="0.35433070866141736" header="0.31496062992125984" footer="0.31496062992125984"/>
  <pageSetup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AB37"/>
  <sheetViews>
    <sheetView zoomScalePageLayoutView="0" workbookViewId="0" topLeftCell="D1">
      <selection activeCell="L4" sqref="L4:S4"/>
    </sheetView>
  </sheetViews>
  <sheetFormatPr defaultColWidth="9.00390625" defaultRowHeight="13.5"/>
  <cols>
    <col min="1" max="1" width="7.125" style="0" bestFit="1" customWidth="1"/>
    <col min="2" max="3" width="7.50390625" style="0" customWidth="1"/>
    <col min="4" max="4" width="7.50390625" style="1" customWidth="1"/>
    <col min="5" max="5" width="7.50390625" style="0" customWidth="1"/>
    <col min="6" max="6" width="8.875" style="0" customWidth="1"/>
    <col min="7" max="7" width="3.625" style="1" customWidth="1"/>
    <col min="8" max="8" width="3.50390625" style="0" customWidth="1"/>
    <col min="9" max="10" width="1.875" style="0" customWidth="1"/>
    <col min="11" max="11" width="7.75390625" style="0" bestFit="1" customWidth="1"/>
    <col min="12" max="14" width="14.125" style="0" customWidth="1"/>
    <col min="15" max="15" width="8.00390625" style="0" customWidth="1"/>
    <col min="16" max="16" width="4.00390625" style="0" customWidth="1"/>
    <col min="17" max="17" width="11.00390625" style="0" bestFit="1" customWidth="1"/>
    <col min="18" max="18" width="11.50390625" style="0" customWidth="1"/>
    <col min="19" max="19" width="12.50390625" style="0" customWidth="1"/>
    <col min="20" max="20" width="13.00390625" style="0" customWidth="1"/>
    <col min="21" max="22" width="12.375" style="0" customWidth="1"/>
  </cols>
  <sheetData>
    <row r="1" spans="1:27" ht="12.75">
      <c r="A1" s="1" t="s">
        <v>7</v>
      </c>
      <c r="B1" s="171">
        <f>IF(ISBLANK('申込１枚目'!C3),"",'申込１枚目'!C3)</f>
      </c>
      <c r="C1" s="171"/>
      <c r="D1" s="171"/>
      <c r="E1" s="171"/>
      <c r="F1" t="s">
        <v>21</v>
      </c>
      <c r="G1" s="1">
        <f>'申込１枚目'!I3</f>
        <v>0</v>
      </c>
      <c r="I1" s="1"/>
      <c r="J1" s="1"/>
      <c r="O1" t="s">
        <v>7</v>
      </c>
      <c r="P1" t="s">
        <v>64</v>
      </c>
      <c r="Q1" t="s">
        <v>61</v>
      </c>
      <c r="R1" t="s">
        <v>43</v>
      </c>
      <c r="S1" t="s">
        <v>65</v>
      </c>
      <c r="T1" t="s">
        <v>45</v>
      </c>
      <c r="U1" t="s">
        <v>66</v>
      </c>
      <c r="W1" t="s">
        <v>67</v>
      </c>
      <c r="Y1" t="s">
        <v>68</v>
      </c>
      <c r="AA1" t="s">
        <v>69</v>
      </c>
    </row>
    <row r="2" spans="2:28" ht="12.75">
      <c r="B2" s="1" t="s">
        <v>18</v>
      </c>
      <c r="C2" s="1"/>
      <c r="D2" s="1" t="s">
        <v>19</v>
      </c>
      <c r="E2" s="1"/>
      <c r="G2"/>
      <c r="O2">
        <f>'申込１枚目'!C3</f>
        <v>0</v>
      </c>
      <c r="P2" s="3">
        <f>'申込１枚目'!I3</f>
        <v>0</v>
      </c>
      <c r="Q2" s="3">
        <f>'申込１枚目'!D4</f>
        <v>0</v>
      </c>
      <c r="R2">
        <f>'申込１枚目'!D5</f>
        <v>0</v>
      </c>
      <c r="S2">
        <f>'申込１枚目'!F6</f>
        <v>0</v>
      </c>
      <c r="T2">
        <f>'申込１枚目'!L6</f>
        <v>0</v>
      </c>
      <c r="U2">
        <f>'申込１枚目'!C7</f>
        <v>0</v>
      </c>
      <c r="V2" t="str">
        <f>'申込１枚目'!F7</f>
        <v>級</v>
      </c>
      <c r="W2" s="3">
        <f>'申込１枚目'!I7</f>
        <v>0</v>
      </c>
      <c r="X2" s="3" t="str">
        <f>'申込１枚目'!M7</f>
        <v>級</v>
      </c>
      <c r="Y2" s="4">
        <f>'申込１枚目'!C8</f>
        <v>0</v>
      </c>
      <c r="Z2" s="4" t="str">
        <f>'申込１枚目'!F8</f>
        <v>級</v>
      </c>
      <c r="AA2">
        <f>'申込１枚目'!I8</f>
        <v>0</v>
      </c>
      <c r="AB2" t="str">
        <f>'申込１枚目'!M8</f>
        <v>級</v>
      </c>
    </row>
    <row r="3" spans="1:19" ht="12.75">
      <c r="A3" t="s">
        <v>20</v>
      </c>
      <c r="B3" s="171" t="s">
        <v>56</v>
      </c>
      <c r="C3" s="171"/>
      <c r="D3" s="171" t="s">
        <v>56</v>
      </c>
      <c r="E3" s="171"/>
      <c r="F3" t="s">
        <v>17</v>
      </c>
      <c r="G3" s="1" t="s">
        <v>22</v>
      </c>
      <c r="H3" s="1"/>
      <c r="L3" s="1"/>
      <c r="M3" s="1"/>
      <c r="N3" s="1"/>
      <c r="P3" s="1"/>
      <c r="Q3" s="1"/>
      <c r="R3" s="1"/>
      <c r="S3" s="1"/>
    </row>
    <row r="4" spans="1:19" ht="12.75">
      <c r="A4">
        <v>1</v>
      </c>
      <c r="B4">
        <f>IF(ISBLANK('申込１枚目'!C18),"",'申込１枚目'!C18)</f>
      </c>
      <c r="C4">
        <f>IF(ISBLANK('申込１枚目'!D18),"",'申込１枚目'!D18)</f>
      </c>
      <c r="D4">
        <f>IF(ISBLANK('申込１枚目'!C19),"",'申込１枚目'!C19)</f>
      </c>
      <c r="E4">
        <f>IF(ISBLANK('申込１枚目'!D19),"",'申込１枚目'!D19)</f>
      </c>
      <c r="F4">
        <f>IF(ISBLANK('申込１枚目'!N3),"",'申込１枚目'!N3)</f>
      </c>
      <c r="G4">
        <f>IF(ISBLANK('申込１枚目'!M18),"",'申込１枚目'!M18)</f>
        <v>0</v>
      </c>
      <c r="I4" t="s">
        <v>23</v>
      </c>
      <c r="J4" t="s">
        <v>24</v>
      </c>
      <c r="K4" t="str">
        <f>I4&amp;F4&amp;J4</f>
        <v>()</v>
      </c>
      <c r="L4">
        <f>CONCATENATE(B4,C4)</f>
      </c>
      <c r="M4" t="s">
        <v>91</v>
      </c>
      <c r="N4">
        <f>CONCATENATE(D4,E4)</f>
      </c>
      <c r="O4" t="s">
        <v>23</v>
      </c>
      <c r="P4">
        <f>F4</f>
      </c>
      <c r="Q4">
        <f>A4</f>
        <v>1</v>
      </c>
      <c r="R4" t="s">
        <v>24</v>
      </c>
      <c r="S4">
        <f>G4</f>
        <v>0</v>
      </c>
    </row>
    <row r="5" spans="1:19" ht="12.75">
      <c r="A5">
        <v>2</v>
      </c>
      <c r="B5">
        <f>IF(ISBLANK('申込１枚目'!C20),"",'申込１枚目'!C20)</f>
      </c>
      <c r="C5">
        <f>IF(ISBLANK('申込１枚目'!D20),"",'申込１枚目'!D20)</f>
      </c>
      <c r="D5">
        <f>IF(ISBLANK('申込１枚目'!C21),"",'申込１枚目'!C21)</f>
      </c>
      <c r="E5">
        <f>IF(ISBLANK('申込１枚目'!D21),"",'申込１枚目'!D21)</f>
      </c>
      <c r="F5">
        <f aca="true" t="shared" si="0" ref="F5:F33">IF(ISBLANK(B5),"",F4)</f>
      </c>
      <c r="G5">
        <f>IF(ISBLANK('申込１枚目'!M20),"",'申込１枚目'!M20)</f>
        <v>0</v>
      </c>
      <c r="I5" t="s">
        <v>23</v>
      </c>
      <c r="J5" t="s">
        <v>24</v>
      </c>
      <c r="K5" t="str">
        <f aca="true" t="shared" si="1" ref="K5:K33">I5&amp;F5&amp;J5</f>
        <v>()</v>
      </c>
      <c r="L5">
        <f aca="true" t="shared" si="2" ref="L5:L33">CONCATENATE(B5,C5)</f>
      </c>
      <c r="M5" t="s">
        <v>91</v>
      </c>
      <c r="N5">
        <f aca="true" t="shared" si="3" ref="N5:N33">CONCATENATE(D5,E5)</f>
      </c>
      <c r="O5" t="s">
        <v>23</v>
      </c>
      <c r="P5">
        <f aca="true" t="shared" si="4" ref="P5:P33">F5</f>
      </c>
      <c r="Q5">
        <f aca="true" t="shared" si="5" ref="Q5:Q33">A5</f>
        <v>2</v>
      </c>
      <c r="R5" t="s">
        <v>24</v>
      </c>
      <c r="S5">
        <f aca="true" t="shared" si="6" ref="S5:S33">G5</f>
        <v>0</v>
      </c>
    </row>
    <row r="6" spans="1:19" ht="12.75">
      <c r="A6">
        <v>3</v>
      </c>
      <c r="B6">
        <f>IF(ISBLANK('申込１枚目'!C22),"",'申込１枚目'!C22)</f>
      </c>
      <c r="C6">
        <f>IF(ISBLANK('申込１枚目'!D22),"",'申込１枚目'!D22)</f>
      </c>
      <c r="D6">
        <f>IF(ISBLANK('申込１枚目'!C23),"",'申込１枚目'!C23)</f>
      </c>
      <c r="E6">
        <f>IF(ISBLANK('申込１枚目'!D23),"",'申込１枚目'!D23)</f>
      </c>
      <c r="F6">
        <f t="shared" si="0"/>
      </c>
      <c r="G6">
        <f>IF(ISBLANK('申込１枚目'!M22),"",'申込１枚目'!M22)</f>
        <v>0</v>
      </c>
      <c r="I6" t="s">
        <v>23</v>
      </c>
      <c r="J6" t="s">
        <v>24</v>
      </c>
      <c r="K6" t="str">
        <f t="shared" si="1"/>
        <v>()</v>
      </c>
      <c r="L6">
        <f t="shared" si="2"/>
      </c>
      <c r="M6" t="s">
        <v>91</v>
      </c>
      <c r="N6">
        <f t="shared" si="3"/>
      </c>
      <c r="O6" t="s">
        <v>23</v>
      </c>
      <c r="P6">
        <f t="shared" si="4"/>
      </c>
      <c r="Q6">
        <f t="shared" si="5"/>
        <v>3</v>
      </c>
      <c r="R6" t="s">
        <v>24</v>
      </c>
      <c r="S6">
        <f t="shared" si="6"/>
        <v>0</v>
      </c>
    </row>
    <row r="7" spans="1:19" ht="12.75">
      <c r="A7">
        <v>4</v>
      </c>
      <c r="B7">
        <f>IF(ISBLANK('申込１枚目'!C24),"",'申込１枚目'!C24)</f>
      </c>
      <c r="C7">
        <f>IF(ISBLANK('申込１枚目'!D24),"",'申込１枚目'!D24)</f>
      </c>
      <c r="D7">
        <f>IF(ISBLANK('申込１枚目'!C25),"",'申込１枚目'!C25)</f>
      </c>
      <c r="E7">
        <f>IF(ISBLANK('申込１枚目'!D25),"",'申込１枚目'!D25)</f>
      </c>
      <c r="F7">
        <f t="shared" si="0"/>
      </c>
      <c r="G7">
        <f>IF(ISBLANK('申込１枚目'!M24),"",'申込１枚目'!M24)</f>
        <v>0</v>
      </c>
      <c r="I7" t="s">
        <v>23</v>
      </c>
      <c r="J7" t="s">
        <v>24</v>
      </c>
      <c r="K7" t="str">
        <f t="shared" si="1"/>
        <v>()</v>
      </c>
      <c r="L7">
        <f t="shared" si="2"/>
      </c>
      <c r="M7" t="s">
        <v>91</v>
      </c>
      <c r="N7">
        <f t="shared" si="3"/>
      </c>
      <c r="O7" t="s">
        <v>23</v>
      </c>
      <c r="P7">
        <f t="shared" si="4"/>
      </c>
      <c r="Q7">
        <f t="shared" si="5"/>
        <v>4</v>
      </c>
      <c r="R7" t="s">
        <v>24</v>
      </c>
      <c r="S7">
        <f t="shared" si="6"/>
        <v>0</v>
      </c>
    </row>
    <row r="8" spans="1:19" ht="12.75">
      <c r="A8">
        <v>5</v>
      </c>
      <c r="B8">
        <f>IF(ISBLANK('申込１枚目'!C26),"",'申込１枚目'!C26)</f>
      </c>
      <c r="C8">
        <f>IF(ISBLANK('申込１枚目'!D26),"",'申込１枚目'!D26)</f>
      </c>
      <c r="D8">
        <f>IF(ISBLANK('申込１枚目'!C27),"",'申込１枚目'!C27)</f>
      </c>
      <c r="E8">
        <f>IF(ISBLANK('申込１枚目'!D27),"",'申込１枚目'!D27)</f>
      </c>
      <c r="F8">
        <f t="shared" si="0"/>
      </c>
      <c r="G8">
        <f>IF(ISBLANK('申込１枚目'!M26),"",'申込１枚目'!M26)</f>
        <v>0</v>
      </c>
      <c r="I8" t="s">
        <v>23</v>
      </c>
      <c r="J8" t="s">
        <v>24</v>
      </c>
      <c r="K8" t="str">
        <f t="shared" si="1"/>
        <v>()</v>
      </c>
      <c r="L8">
        <f t="shared" si="2"/>
      </c>
      <c r="M8" t="s">
        <v>91</v>
      </c>
      <c r="N8">
        <f t="shared" si="3"/>
      </c>
      <c r="O8" t="s">
        <v>23</v>
      </c>
      <c r="P8">
        <f t="shared" si="4"/>
      </c>
      <c r="Q8">
        <f t="shared" si="5"/>
        <v>5</v>
      </c>
      <c r="R8" t="s">
        <v>24</v>
      </c>
      <c r="S8">
        <f t="shared" si="6"/>
        <v>0</v>
      </c>
    </row>
    <row r="9" spans="1:19" ht="12.75">
      <c r="A9">
        <v>6</v>
      </c>
      <c r="B9" t="str">
        <f>IF(ISBLANK('申込１枚目'!C28),"",'申込１枚目'!C28)</f>
        <v> </v>
      </c>
      <c r="C9" t="str">
        <f>IF(ISBLANK('申込１枚目'!D28),"",'申込１枚目'!D28)</f>
        <v> </v>
      </c>
      <c r="D9" t="str">
        <f>IF(ISBLANK('申込１枚目'!C29),"",'申込１枚目'!C29)</f>
        <v> </v>
      </c>
      <c r="E9" t="str">
        <f>IF(ISBLANK('申込１枚目'!D29),"",'申込１枚目'!D29)</f>
        <v> </v>
      </c>
      <c r="F9">
        <f t="shared" si="0"/>
      </c>
      <c r="G9">
        <f>IF(ISBLANK('申込１枚目'!M28),"",'申込１枚目'!M28)</f>
        <v>0</v>
      </c>
      <c r="I9" t="s">
        <v>23</v>
      </c>
      <c r="J9" t="s">
        <v>24</v>
      </c>
      <c r="K9" t="str">
        <f t="shared" si="1"/>
        <v>()</v>
      </c>
      <c r="L9" t="str">
        <f t="shared" si="2"/>
        <v>  </v>
      </c>
      <c r="M9" t="s">
        <v>91</v>
      </c>
      <c r="N9" t="str">
        <f t="shared" si="3"/>
        <v>  </v>
      </c>
      <c r="O9" t="s">
        <v>23</v>
      </c>
      <c r="P9">
        <f t="shared" si="4"/>
      </c>
      <c r="Q9">
        <f t="shared" si="5"/>
        <v>6</v>
      </c>
      <c r="R9" t="s">
        <v>24</v>
      </c>
      <c r="S9">
        <f t="shared" si="6"/>
        <v>0</v>
      </c>
    </row>
    <row r="10" spans="1:19" ht="12.75">
      <c r="A10">
        <v>7</v>
      </c>
      <c r="B10">
        <f>IF(ISBLANK('申込１枚目'!C30),"",'申込１枚目'!C30)</f>
      </c>
      <c r="C10">
        <f>IF(ISBLANK('申込１枚目'!D30),"",'申込１枚目'!D30)</f>
      </c>
      <c r="D10">
        <f>IF(ISBLANK('申込１枚目'!C31),"",'申込１枚目'!C31)</f>
      </c>
      <c r="E10">
        <f>IF(ISBLANK('申込１枚目'!D31),"",'申込１枚目'!D31)</f>
      </c>
      <c r="F10">
        <f t="shared" si="0"/>
      </c>
      <c r="G10">
        <f>IF(ISBLANK('申込１枚目'!M30),"",'申込１枚目'!M30)</f>
        <v>0</v>
      </c>
      <c r="I10" t="s">
        <v>23</v>
      </c>
      <c r="J10" t="s">
        <v>24</v>
      </c>
      <c r="K10" t="str">
        <f t="shared" si="1"/>
        <v>()</v>
      </c>
      <c r="L10">
        <f t="shared" si="2"/>
      </c>
      <c r="M10" t="s">
        <v>91</v>
      </c>
      <c r="N10">
        <f t="shared" si="3"/>
      </c>
      <c r="O10" t="s">
        <v>23</v>
      </c>
      <c r="P10">
        <f t="shared" si="4"/>
      </c>
      <c r="Q10">
        <f t="shared" si="5"/>
        <v>7</v>
      </c>
      <c r="R10" t="s">
        <v>24</v>
      </c>
      <c r="S10">
        <f t="shared" si="6"/>
        <v>0</v>
      </c>
    </row>
    <row r="11" spans="1:19" ht="12.75">
      <c r="A11">
        <v>8</v>
      </c>
      <c r="B11">
        <f>IF(ISBLANK('申込１枚目'!C32),"",'申込１枚目'!C32)</f>
      </c>
      <c r="C11">
        <f>IF(ISBLANK('申込１枚目'!D32),"",'申込１枚目'!D32)</f>
      </c>
      <c r="D11">
        <f>IF(ISBLANK('申込１枚目'!C33),"",'申込１枚目'!C33)</f>
      </c>
      <c r="E11">
        <f>IF(ISBLANK('申込１枚目'!D33),"",'申込１枚目'!D33)</f>
      </c>
      <c r="F11">
        <f t="shared" si="0"/>
      </c>
      <c r="G11">
        <f>IF(ISBLANK('申込１枚目'!M32),"",'申込１枚目'!M32)</f>
        <v>0</v>
      </c>
      <c r="I11" t="s">
        <v>23</v>
      </c>
      <c r="J11" t="s">
        <v>24</v>
      </c>
      <c r="K11" t="str">
        <f t="shared" si="1"/>
        <v>()</v>
      </c>
      <c r="L11">
        <f t="shared" si="2"/>
      </c>
      <c r="M11" t="s">
        <v>91</v>
      </c>
      <c r="N11">
        <f t="shared" si="3"/>
      </c>
      <c r="O11" t="s">
        <v>23</v>
      </c>
      <c r="P11">
        <f t="shared" si="4"/>
      </c>
      <c r="Q11">
        <f t="shared" si="5"/>
        <v>8</v>
      </c>
      <c r="R11" t="s">
        <v>24</v>
      </c>
      <c r="S11">
        <f t="shared" si="6"/>
        <v>0</v>
      </c>
    </row>
    <row r="12" spans="1:19" ht="12.75">
      <c r="A12">
        <v>9</v>
      </c>
      <c r="B12">
        <f>IF(ISBLANK('申込１枚目'!C34),"",'申込１枚目'!C34)</f>
      </c>
      <c r="C12">
        <f>IF(ISBLANK('申込１枚目'!D34),"",'申込１枚目'!D34)</f>
      </c>
      <c r="D12">
        <f>IF(ISBLANK('申込１枚目'!C35),"",'申込１枚目'!C35)</f>
      </c>
      <c r="E12">
        <f>IF(ISBLANK('申込１枚目'!D35),"",'申込１枚目'!D35)</f>
      </c>
      <c r="F12">
        <f t="shared" si="0"/>
      </c>
      <c r="G12">
        <f>IF(ISBLANK('申込１枚目'!M34),"",'申込１枚目'!M34)</f>
        <v>0</v>
      </c>
      <c r="I12" t="s">
        <v>23</v>
      </c>
      <c r="J12" t="s">
        <v>24</v>
      </c>
      <c r="K12" t="str">
        <f t="shared" si="1"/>
        <v>()</v>
      </c>
      <c r="L12">
        <f t="shared" si="2"/>
      </c>
      <c r="M12" t="s">
        <v>91</v>
      </c>
      <c r="N12">
        <f t="shared" si="3"/>
      </c>
      <c r="O12" t="s">
        <v>23</v>
      </c>
      <c r="P12">
        <f t="shared" si="4"/>
      </c>
      <c r="Q12">
        <f t="shared" si="5"/>
        <v>9</v>
      </c>
      <c r="R12" t="s">
        <v>24</v>
      </c>
      <c r="S12">
        <f t="shared" si="6"/>
        <v>0</v>
      </c>
    </row>
    <row r="13" spans="1:19" ht="12.75">
      <c r="A13">
        <v>10</v>
      </c>
      <c r="B13">
        <f>IF(ISBLANK('申込１枚目'!C36),"",'申込１枚目'!C36)</f>
      </c>
      <c r="C13">
        <f>IF(ISBLANK('申込１枚目'!D36),"",'申込１枚目'!D36)</f>
      </c>
      <c r="D13">
        <f>IF(ISBLANK('申込１枚目'!C37),"",'申込１枚目'!C37)</f>
      </c>
      <c r="E13">
        <f>IF(ISBLANK('申込１枚目'!D37),"",'申込１枚目'!D37)</f>
      </c>
      <c r="F13">
        <f t="shared" si="0"/>
      </c>
      <c r="G13">
        <f>IF(ISBLANK('申込１枚目'!M36),"",'申込１枚目'!M36)</f>
        <v>0</v>
      </c>
      <c r="I13" t="s">
        <v>23</v>
      </c>
      <c r="J13" t="s">
        <v>24</v>
      </c>
      <c r="K13" t="str">
        <f t="shared" si="1"/>
        <v>()</v>
      </c>
      <c r="L13">
        <f t="shared" si="2"/>
      </c>
      <c r="M13" t="s">
        <v>91</v>
      </c>
      <c r="N13">
        <f t="shared" si="3"/>
      </c>
      <c r="O13" t="s">
        <v>23</v>
      </c>
      <c r="P13">
        <f t="shared" si="4"/>
      </c>
      <c r="Q13">
        <f t="shared" si="5"/>
        <v>10</v>
      </c>
      <c r="R13" t="s">
        <v>24</v>
      </c>
      <c r="S13">
        <f t="shared" si="6"/>
        <v>0</v>
      </c>
    </row>
    <row r="14" spans="1:19" ht="12.75">
      <c r="A14">
        <v>11</v>
      </c>
      <c r="B14">
        <f>IF(ISBLANK('申込２枚目'!C18),"",'申込２枚目'!C18)</f>
      </c>
      <c r="C14">
        <f>IF(ISBLANK('申込２枚目'!D18),"",'申込２枚目'!D18)</f>
      </c>
      <c r="D14">
        <f>IF(ISBLANK('申込２枚目'!C19),"",'申込２枚目'!C19)</f>
      </c>
      <c r="E14">
        <f>IF(ISBLANK('申込２枚目'!D19),"",'申込２枚目'!D19)</f>
      </c>
      <c r="F14">
        <f t="shared" si="0"/>
      </c>
      <c r="G14">
        <f>IF(ISBLANK('申込２枚目'!M18),"",'申込２枚目'!M18)</f>
        <v>0</v>
      </c>
      <c r="I14" t="s">
        <v>23</v>
      </c>
      <c r="J14" t="s">
        <v>24</v>
      </c>
      <c r="K14" t="str">
        <f t="shared" si="1"/>
        <v>()</v>
      </c>
      <c r="L14">
        <f t="shared" si="2"/>
      </c>
      <c r="M14" t="s">
        <v>91</v>
      </c>
      <c r="N14">
        <f t="shared" si="3"/>
      </c>
      <c r="O14" t="s">
        <v>23</v>
      </c>
      <c r="P14">
        <f t="shared" si="4"/>
      </c>
      <c r="Q14">
        <f t="shared" si="5"/>
        <v>11</v>
      </c>
      <c r="R14" t="s">
        <v>24</v>
      </c>
      <c r="S14">
        <f t="shared" si="6"/>
        <v>0</v>
      </c>
    </row>
    <row r="15" spans="1:19" ht="12.75">
      <c r="A15">
        <v>12</v>
      </c>
      <c r="B15">
        <f>IF(ISBLANK('申込２枚目'!C20),"",'申込２枚目'!C20)</f>
      </c>
      <c r="C15">
        <f>IF(ISBLANK('申込２枚目'!D20),"",'申込２枚目'!D20)</f>
      </c>
      <c r="D15">
        <f>IF(ISBLANK('申込２枚目'!C21),"",'申込２枚目'!C21)</f>
      </c>
      <c r="E15">
        <f>IF(ISBLANK('申込２枚目'!D21),"",'申込２枚目'!D21)</f>
      </c>
      <c r="F15">
        <f t="shared" si="0"/>
      </c>
      <c r="G15">
        <f>IF(ISBLANK('申込２枚目'!M20),"",'申込２枚目'!M20)</f>
        <v>0</v>
      </c>
      <c r="I15" t="s">
        <v>23</v>
      </c>
      <c r="J15" t="s">
        <v>24</v>
      </c>
      <c r="K15" t="str">
        <f t="shared" si="1"/>
        <v>()</v>
      </c>
      <c r="L15">
        <f t="shared" si="2"/>
      </c>
      <c r="M15" t="s">
        <v>91</v>
      </c>
      <c r="N15">
        <f t="shared" si="3"/>
      </c>
      <c r="O15" t="s">
        <v>23</v>
      </c>
      <c r="P15">
        <f t="shared" si="4"/>
      </c>
      <c r="Q15">
        <f t="shared" si="5"/>
        <v>12</v>
      </c>
      <c r="R15" t="s">
        <v>24</v>
      </c>
      <c r="S15">
        <f t="shared" si="6"/>
        <v>0</v>
      </c>
    </row>
    <row r="16" spans="1:19" ht="12.75">
      <c r="A16">
        <v>13</v>
      </c>
      <c r="B16">
        <f>IF(ISBLANK('申込２枚目'!C22),"",'申込２枚目'!C22)</f>
      </c>
      <c r="C16">
        <f>IF(ISBLANK('申込２枚目'!D22),"",'申込２枚目'!D22)</f>
      </c>
      <c r="D16">
        <f>IF(ISBLANK('申込２枚目'!C23),"",'申込２枚目'!C23)</f>
      </c>
      <c r="E16">
        <f>IF(ISBLANK('申込２枚目'!D23),"",'申込２枚目'!D23)</f>
      </c>
      <c r="F16">
        <f t="shared" si="0"/>
      </c>
      <c r="G16">
        <f>IF(ISBLANK('申込２枚目'!M22),"",'申込２枚目'!M22)</f>
        <v>0</v>
      </c>
      <c r="I16" t="s">
        <v>23</v>
      </c>
      <c r="J16" t="s">
        <v>24</v>
      </c>
      <c r="K16" t="str">
        <f t="shared" si="1"/>
        <v>()</v>
      </c>
      <c r="L16">
        <f t="shared" si="2"/>
      </c>
      <c r="M16" t="s">
        <v>91</v>
      </c>
      <c r="N16">
        <f t="shared" si="3"/>
      </c>
      <c r="O16" t="s">
        <v>23</v>
      </c>
      <c r="P16">
        <f t="shared" si="4"/>
      </c>
      <c r="Q16">
        <f t="shared" si="5"/>
        <v>13</v>
      </c>
      <c r="R16" t="s">
        <v>24</v>
      </c>
      <c r="S16">
        <f t="shared" si="6"/>
        <v>0</v>
      </c>
    </row>
    <row r="17" spans="1:19" ht="12.75">
      <c r="A17">
        <v>14</v>
      </c>
      <c r="B17">
        <f>IF(ISBLANK('申込２枚目'!C24),"",'申込２枚目'!C24)</f>
      </c>
      <c r="C17">
        <f>IF(ISBLANK('申込２枚目'!D24),"",'申込２枚目'!D24)</f>
      </c>
      <c r="D17">
        <f>IF(ISBLANK('申込２枚目'!C25),"",'申込２枚目'!C25)</f>
      </c>
      <c r="E17">
        <f>IF(ISBLANK('申込２枚目'!D25),"",'申込２枚目'!D25)</f>
      </c>
      <c r="F17">
        <f t="shared" si="0"/>
      </c>
      <c r="G17">
        <f>IF(ISBLANK('申込２枚目'!M24),"",'申込２枚目'!M24)</f>
        <v>0</v>
      </c>
      <c r="I17" t="s">
        <v>23</v>
      </c>
      <c r="J17" t="s">
        <v>24</v>
      </c>
      <c r="K17" t="str">
        <f t="shared" si="1"/>
        <v>()</v>
      </c>
      <c r="L17">
        <f t="shared" si="2"/>
      </c>
      <c r="M17" t="s">
        <v>91</v>
      </c>
      <c r="N17">
        <f t="shared" si="3"/>
      </c>
      <c r="O17" t="s">
        <v>23</v>
      </c>
      <c r="P17">
        <f t="shared" si="4"/>
      </c>
      <c r="Q17">
        <f t="shared" si="5"/>
        <v>14</v>
      </c>
      <c r="R17" t="s">
        <v>24</v>
      </c>
      <c r="S17">
        <f t="shared" si="6"/>
        <v>0</v>
      </c>
    </row>
    <row r="18" spans="1:19" ht="12.75">
      <c r="A18">
        <v>15</v>
      </c>
      <c r="B18">
        <f>IF(ISBLANK('申込２枚目'!C26),"",'申込２枚目'!C26)</f>
      </c>
      <c r="C18">
        <f>IF(ISBLANK('申込２枚目'!D26),"",'申込２枚目'!D26)</f>
      </c>
      <c r="D18">
        <f>IF(ISBLANK('申込２枚目'!C27),"",'申込２枚目'!C27)</f>
      </c>
      <c r="E18">
        <f>IF(ISBLANK('申込２枚目'!D27),"",'申込２枚目'!D27)</f>
      </c>
      <c r="F18">
        <f t="shared" si="0"/>
      </c>
      <c r="G18">
        <f>IF(ISBLANK('申込２枚目'!M26),"",'申込２枚目'!M26)</f>
        <v>0</v>
      </c>
      <c r="I18" t="s">
        <v>23</v>
      </c>
      <c r="J18" t="s">
        <v>24</v>
      </c>
      <c r="K18" t="str">
        <f t="shared" si="1"/>
        <v>()</v>
      </c>
      <c r="L18">
        <f t="shared" si="2"/>
      </c>
      <c r="M18" t="s">
        <v>91</v>
      </c>
      <c r="N18">
        <f t="shared" si="3"/>
      </c>
      <c r="O18" t="s">
        <v>23</v>
      </c>
      <c r="P18">
        <f t="shared" si="4"/>
      </c>
      <c r="Q18">
        <f t="shared" si="5"/>
        <v>15</v>
      </c>
      <c r="R18" t="s">
        <v>24</v>
      </c>
      <c r="S18">
        <f t="shared" si="6"/>
        <v>0</v>
      </c>
    </row>
    <row r="19" spans="1:19" ht="12.75">
      <c r="A19">
        <v>16</v>
      </c>
      <c r="B19">
        <f>IF(ISBLANK('申込２枚目'!C28),"",'申込２枚目'!C28)</f>
      </c>
      <c r="C19">
        <f>IF(ISBLANK('申込２枚目'!D28),"",'申込２枚目'!D28)</f>
      </c>
      <c r="D19">
        <f>IF(ISBLANK('申込２枚目'!C29),"",'申込２枚目'!C29)</f>
      </c>
      <c r="E19">
        <f>IF(ISBLANK('申込２枚目'!D29),"",'申込２枚目'!D29)</f>
      </c>
      <c r="F19">
        <f t="shared" si="0"/>
      </c>
      <c r="G19">
        <f>IF(ISBLANK('申込２枚目'!M28),"",'申込２枚目'!M28)</f>
        <v>0</v>
      </c>
      <c r="I19" t="s">
        <v>23</v>
      </c>
      <c r="J19" t="s">
        <v>24</v>
      </c>
      <c r="K19" t="str">
        <f t="shared" si="1"/>
        <v>()</v>
      </c>
      <c r="L19">
        <f t="shared" si="2"/>
      </c>
      <c r="M19" t="s">
        <v>91</v>
      </c>
      <c r="N19">
        <f t="shared" si="3"/>
      </c>
      <c r="O19" t="s">
        <v>23</v>
      </c>
      <c r="P19">
        <f t="shared" si="4"/>
      </c>
      <c r="Q19">
        <f t="shared" si="5"/>
        <v>16</v>
      </c>
      <c r="R19" t="s">
        <v>24</v>
      </c>
      <c r="S19">
        <f t="shared" si="6"/>
        <v>0</v>
      </c>
    </row>
    <row r="20" spans="1:19" ht="12.75">
      <c r="A20">
        <v>17</v>
      </c>
      <c r="B20">
        <f>IF(ISBLANK('申込２枚目'!C30),"",'申込２枚目'!C30)</f>
      </c>
      <c r="C20">
        <f>IF(ISBLANK('申込２枚目'!D30),"",'申込２枚目'!D30)</f>
      </c>
      <c r="D20">
        <f>IF(ISBLANK('申込２枚目'!C31),"",'申込２枚目'!C31)</f>
      </c>
      <c r="E20">
        <f>IF(ISBLANK('申込２枚目'!D31),"",'申込２枚目'!D31)</f>
      </c>
      <c r="F20">
        <f t="shared" si="0"/>
      </c>
      <c r="G20">
        <f>IF(ISBLANK('申込２枚目'!M30),"",'申込２枚目'!M30)</f>
        <v>0</v>
      </c>
      <c r="I20" t="s">
        <v>23</v>
      </c>
      <c r="J20" t="s">
        <v>24</v>
      </c>
      <c r="K20" t="str">
        <f t="shared" si="1"/>
        <v>()</v>
      </c>
      <c r="L20">
        <f t="shared" si="2"/>
      </c>
      <c r="M20" t="s">
        <v>91</v>
      </c>
      <c r="N20">
        <f t="shared" si="3"/>
      </c>
      <c r="O20" t="s">
        <v>23</v>
      </c>
      <c r="P20">
        <f t="shared" si="4"/>
      </c>
      <c r="Q20">
        <f t="shared" si="5"/>
        <v>17</v>
      </c>
      <c r="R20" t="s">
        <v>24</v>
      </c>
      <c r="S20">
        <f t="shared" si="6"/>
        <v>0</v>
      </c>
    </row>
    <row r="21" spans="1:19" ht="12.75">
      <c r="A21">
        <v>18</v>
      </c>
      <c r="B21">
        <f>IF(ISBLANK('申込２枚目'!C32),"",'申込２枚目'!C32)</f>
      </c>
      <c r="C21">
        <f>IF(ISBLANK('申込２枚目'!D32),"",'申込２枚目'!D32)</f>
      </c>
      <c r="D21">
        <f>IF(ISBLANK('申込２枚目'!C33),"",'申込２枚目'!C33)</f>
      </c>
      <c r="E21">
        <f>IF(ISBLANK('申込２枚目'!D33),"",'申込２枚目'!D33)</f>
      </c>
      <c r="F21">
        <f t="shared" si="0"/>
      </c>
      <c r="G21">
        <f>IF(ISBLANK('申込２枚目'!M32),"",'申込２枚目'!M32)</f>
        <v>0</v>
      </c>
      <c r="I21" t="s">
        <v>23</v>
      </c>
      <c r="J21" t="s">
        <v>24</v>
      </c>
      <c r="K21" t="str">
        <f t="shared" si="1"/>
        <v>()</v>
      </c>
      <c r="L21">
        <f t="shared" si="2"/>
      </c>
      <c r="M21" t="s">
        <v>91</v>
      </c>
      <c r="N21">
        <f t="shared" si="3"/>
      </c>
      <c r="O21" t="s">
        <v>23</v>
      </c>
      <c r="P21">
        <f t="shared" si="4"/>
      </c>
      <c r="Q21">
        <f t="shared" si="5"/>
        <v>18</v>
      </c>
      <c r="R21" t="s">
        <v>24</v>
      </c>
      <c r="S21">
        <f t="shared" si="6"/>
        <v>0</v>
      </c>
    </row>
    <row r="22" spans="1:19" ht="12.75">
      <c r="A22">
        <v>19</v>
      </c>
      <c r="B22">
        <f>IF(ISBLANK('申込２枚目'!C34),"",'申込２枚目'!C34)</f>
      </c>
      <c r="C22">
        <f>IF(ISBLANK('申込２枚目'!D34),"",'申込２枚目'!D34)</f>
      </c>
      <c r="D22">
        <f>IF(ISBLANK('申込２枚目'!C35),"",'申込２枚目'!C35)</f>
      </c>
      <c r="E22">
        <f>IF(ISBLANK('申込２枚目'!D35),"",'申込２枚目'!D35)</f>
      </c>
      <c r="F22">
        <f t="shared" si="0"/>
      </c>
      <c r="G22">
        <f>IF(ISBLANK('申込２枚目'!M34),"",'申込２枚目'!M34)</f>
        <v>0</v>
      </c>
      <c r="I22" t="s">
        <v>23</v>
      </c>
      <c r="J22" t="s">
        <v>24</v>
      </c>
      <c r="K22" t="str">
        <f t="shared" si="1"/>
        <v>()</v>
      </c>
      <c r="L22">
        <f t="shared" si="2"/>
      </c>
      <c r="M22" t="s">
        <v>91</v>
      </c>
      <c r="N22">
        <f t="shared" si="3"/>
      </c>
      <c r="O22" t="s">
        <v>23</v>
      </c>
      <c r="P22">
        <f t="shared" si="4"/>
      </c>
      <c r="Q22">
        <f t="shared" si="5"/>
        <v>19</v>
      </c>
      <c r="R22" t="s">
        <v>24</v>
      </c>
      <c r="S22">
        <f t="shared" si="6"/>
        <v>0</v>
      </c>
    </row>
    <row r="23" spans="1:19" ht="12.75">
      <c r="A23">
        <v>20</v>
      </c>
      <c r="B23">
        <f>IF(ISBLANK('申込２枚目'!C36),"",'申込２枚目'!C36)</f>
      </c>
      <c r="C23">
        <f>IF(ISBLANK('申込２枚目'!D36),"",'申込２枚目'!D36)</f>
      </c>
      <c r="D23">
        <f>IF(ISBLANK('申込２枚目'!C37),"",'申込２枚目'!C37)</f>
      </c>
      <c r="E23">
        <f>IF(ISBLANK('申込２枚目'!D37),"",'申込２枚目'!D37)</f>
      </c>
      <c r="F23">
        <f t="shared" si="0"/>
      </c>
      <c r="G23">
        <f>IF(ISBLANK('申込２枚目'!M36),"",'申込２枚目'!M36)</f>
        <v>0</v>
      </c>
      <c r="I23" t="s">
        <v>23</v>
      </c>
      <c r="J23" t="s">
        <v>24</v>
      </c>
      <c r="K23" t="str">
        <f t="shared" si="1"/>
        <v>()</v>
      </c>
      <c r="L23">
        <f t="shared" si="2"/>
      </c>
      <c r="M23" t="s">
        <v>91</v>
      </c>
      <c r="N23">
        <f t="shared" si="3"/>
      </c>
      <c r="O23" t="s">
        <v>23</v>
      </c>
      <c r="P23">
        <f t="shared" si="4"/>
      </c>
      <c r="Q23">
        <f t="shared" si="5"/>
        <v>20</v>
      </c>
      <c r="R23" t="s">
        <v>24</v>
      </c>
      <c r="S23">
        <f t="shared" si="6"/>
        <v>0</v>
      </c>
    </row>
    <row r="24" spans="1:19" ht="12.75">
      <c r="A24">
        <v>21</v>
      </c>
      <c r="B24">
        <f>IF(ISBLANK('申込３枚目'!C18),"",'申込３枚目'!C18)</f>
      </c>
      <c r="C24">
        <f>IF(ISBLANK('申込３枚目'!D18),"",'申込３枚目'!D18)</f>
      </c>
      <c r="D24">
        <f>IF(ISBLANK('申込３枚目'!C19),"",'申込３枚目'!C19)</f>
      </c>
      <c r="E24">
        <f>IF(ISBLANK('申込３枚目'!D19),"",'申込３枚目'!D19)</f>
      </c>
      <c r="F24">
        <f t="shared" si="0"/>
      </c>
      <c r="G24">
        <f>IF(ISBLANK('申込３枚目'!M18),"",'申込３枚目'!M18)</f>
        <v>0</v>
      </c>
      <c r="I24" t="s">
        <v>53</v>
      </c>
      <c r="J24" t="s">
        <v>54</v>
      </c>
      <c r="K24" t="str">
        <f t="shared" si="1"/>
        <v>()</v>
      </c>
      <c r="L24">
        <f t="shared" si="2"/>
      </c>
      <c r="M24" t="s">
        <v>91</v>
      </c>
      <c r="N24">
        <f t="shared" si="3"/>
      </c>
      <c r="O24" t="s">
        <v>23</v>
      </c>
      <c r="P24">
        <f t="shared" si="4"/>
      </c>
      <c r="Q24">
        <f t="shared" si="5"/>
        <v>21</v>
      </c>
      <c r="R24" t="s">
        <v>24</v>
      </c>
      <c r="S24">
        <f t="shared" si="6"/>
        <v>0</v>
      </c>
    </row>
    <row r="25" spans="1:19" ht="12.75">
      <c r="A25">
        <v>22</v>
      </c>
      <c r="B25">
        <f>IF(ISBLANK('申込３枚目'!C20),"",'申込３枚目'!C20)</f>
      </c>
      <c r="C25">
        <f>IF(ISBLANK('申込３枚目'!D20),"",'申込３枚目'!D20)</f>
      </c>
      <c r="D25">
        <f>IF(ISBLANK('申込３枚目'!C21),"",'申込３枚目'!C21)</f>
      </c>
      <c r="E25">
        <f>IF(ISBLANK('申込３枚目'!D21),"",'申込３枚目'!D21)</f>
      </c>
      <c r="F25">
        <f t="shared" si="0"/>
      </c>
      <c r="G25">
        <f>IF(ISBLANK('申込３枚目'!M20),"",'申込３枚目'!M20)</f>
        <v>0</v>
      </c>
      <c r="I25" t="s">
        <v>53</v>
      </c>
      <c r="J25" t="s">
        <v>54</v>
      </c>
      <c r="K25" t="str">
        <f t="shared" si="1"/>
        <v>()</v>
      </c>
      <c r="L25">
        <f t="shared" si="2"/>
      </c>
      <c r="M25" t="s">
        <v>91</v>
      </c>
      <c r="N25">
        <f t="shared" si="3"/>
      </c>
      <c r="O25" t="s">
        <v>23</v>
      </c>
      <c r="P25">
        <f t="shared" si="4"/>
      </c>
      <c r="Q25">
        <f t="shared" si="5"/>
        <v>22</v>
      </c>
      <c r="R25" t="s">
        <v>24</v>
      </c>
      <c r="S25">
        <f t="shared" si="6"/>
        <v>0</v>
      </c>
    </row>
    <row r="26" spans="1:19" ht="12.75">
      <c r="A26">
        <v>23</v>
      </c>
      <c r="B26">
        <f>IF(ISBLANK('申込３枚目'!C22),"",'申込３枚目'!C22)</f>
      </c>
      <c r="C26">
        <f>IF(ISBLANK('申込３枚目'!D22),"",'申込３枚目'!D22)</f>
      </c>
      <c r="D26">
        <f>IF(ISBLANK('申込３枚目'!C23),"",'申込３枚目'!C23)</f>
      </c>
      <c r="E26">
        <f>IF(ISBLANK('申込３枚目'!D23),"",'申込３枚目'!D23)</f>
      </c>
      <c r="F26">
        <f t="shared" si="0"/>
      </c>
      <c r="G26">
        <f>IF(ISBLANK('申込３枚目'!M22),"",'申込３枚目'!M22)</f>
        <v>0</v>
      </c>
      <c r="I26" t="s">
        <v>53</v>
      </c>
      <c r="J26" t="s">
        <v>54</v>
      </c>
      <c r="K26" t="str">
        <f t="shared" si="1"/>
        <v>()</v>
      </c>
      <c r="L26">
        <f t="shared" si="2"/>
      </c>
      <c r="M26" t="s">
        <v>91</v>
      </c>
      <c r="N26">
        <f t="shared" si="3"/>
      </c>
      <c r="O26" t="s">
        <v>23</v>
      </c>
      <c r="P26">
        <f t="shared" si="4"/>
      </c>
      <c r="Q26">
        <f t="shared" si="5"/>
        <v>23</v>
      </c>
      <c r="R26" t="s">
        <v>24</v>
      </c>
      <c r="S26">
        <f t="shared" si="6"/>
        <v>0</v>
      </c>
    </row>
    <row r="27" spans="1:19" ht="12.75">
      <c r="A27">
        <v>24</v>
      </c>
      <c r="B27">
        <f>IF(ISBLANK('申込３枚目'!C24),"",'申込３枚目'!C24)</f>
      </c>
      <c r="C27">
        <f>IF(ISBLANK('申込３枚目'!D24),"",'申込３枚目'!D24)</f>
      </c>
      <c r="D27">
        <f>IF(ISBLANK('申込３枚目'!C25),"",'申込３枚目'!C25)</f>
      </c>
      <c r="E27">
        <f>IF(ISBLANK('申込３枚目'!D25),"",'申込３枚目'!D25)</f>
      </c>
      <c r="F27">
        <f t="shared" si="0"/>
      </c>
      <c r="G27">
        <f>IF(ISBLANK('申込３枚目'!M24),"",'申込３枚目'!M24)</f>
        <v>0</v>
      </c>
      <c r="I27" t="s">
        <v>53</v>
      </c>
      <c r="J27" t="s">
        <v>54</v>
      </c>
      <c r="K27" t="str">
        <f t="shared" si="1"/>
        <v>()</v>
      </c>
      <c r="L27">
        <f t="shared" si="2"/>
      </c>
      <c r="M27" t="s">
        <v>91</v>
      </c>
      <c r="N27">
        <f t="shared" si="3"/>
      </c>
      <c r="O27" t="s">
        <v>23</v>
      </c>
      <c r="P27">
        <f t="shared" si="4"/>
      </c>
      <c r="Q27">
        <f t="shared" si="5"/>
        <v>24</v>
      </c>
      <c r="R27" t="s">
        <v>24</v>
      </c>
      <c r="S27">
        <f t="shared" si="6"/>
        <v>0</v>
      </c>
    </row>
    <row r="28" spans="1:19" ht="12.75">
      <c r="A28">
        <v>25</v>
      </c>
      <c r="B28">
        <f>IF(ISBLANK('申込３枚目'!C26),"",'申込３枚目'!C26)</f>
      </c>
      <c r="C28">
        <f>IF(ISBLANK('申込３枚目'!D26),"",'申込３枚目'!D26)</f>
      </c>
      <c r="D28">
        <f>IF(ISBLANK('申込３枚目'!C27),"",'申込３枚目'!C27)</f>
      </c>
      <c r="E28">
        <f>IF(ISBLANK('申込３枚目'!D27),"",'申込３枚目'!D27)</f>
      </c>
      <c r="F28">
        <f t="shared" si="0"/>
      </c>
      <c r="G28">
        <f>IF(ISBLANK('申込３枚目'!M26),"",'申込３枚目'!M26)</f>
        <v>0</v>
      </c>
      <c r="I28" t="s">
        <v>53</v>
      </c>
      <c r="J28" t="s">
        <v>54</v>
      </c>
      <c r="K28" t="str">
        <f t="shared" si="1"/>
        <v>()</v>
      </c>
      <c r="L28">
        <f t="shared" si="2"/>
      </c>
      <c r="M28" t="s">
        <v>91</v>
      </c>
      <c r="N28">
        <f t="shared" si="3"/>
      </c>
      <c r="O28" t="s">
        <v>23</v>
      </c>
      <c r="P28">
        <f t="shared" si="4"/>
      </c>
      <c r="Q28">
        <f t="shared" si="5"/>
        <v>25</v>
      </c>
      <c r="R28" t="s">
        <v>24</v>
      </c>
      <c r="S28">
        <f t="shared" si="6"/>
        <v>0</v>
      </c>
    </row>
    <row r="29" spans="1:19" ht="12.75">
      <c r="A29">
        <v>26</v>
      </c>
      <c r="B29">
        <f>IF(ISBLANK('申込３枚目'!C28),"",'申込３枚目'!C28)</f>
      </c>
      <c r="C29">
        <f>IF(ISBLANK('申込３枚目'!D28),"",'申込３枚目'!D28)</f>
      </c>
      <c r="D29">
        <f>IF(ISBLANK('申込３枚目'!C29),"",'申込３枚目'!C29)</f>
      </c>
      <c r="E29">
        <f>IF(ISBLANK('申込３枚目'!D29),"",'申込３枚目'!D29)</f>
      </c>
      <c r="F29">
        <f t="shared" si="0"/>
      </c>
      <c r="G29">
        <f>IF(ISBLANK('申込３枚目'!M28),"",'申込３枚目'!M28)</f>
        <v>0</v>
      </c>
      <c r="I29" t="s">
        <v>53</v>
      </c>
      <c r="J29" t="s">
        <v>54</v>
      </c>
      <c r="K29" t="str">
        <f t="shared" si="1"/>
        <v>()</v>
      </c>
      <c r="L29">
        <f t="shared" si="2"/>
      </c>
      <c r="M29" t="s">
        <v>91</v>
      </c>
      <c r="N29">
        <f t="shared" si="3"/>
      </c>
      <c r="O29" t="s">
        <v>23</v>
      </c>
      <c r="P29">
        <f t="shared" si="4"/>
      </c>
      <c r="Q29">
        <f t="shared" si="5"/>
        <v>26</v>
      </c>
      <c r="R29" t="s">
        <v>24</v>
      </c>
      <c r="S29">
        <f t="shared" si="6"/>
        <v>0</v>
      </c>
    </row>
    <row r="30" spans="1:19" ht="12.75">
      <c r="A30">
        <v>27</v>
      </c>
      <c r="B30">
        <f>IF(ISBLANK('申込３枚目'!C30),"",'申込３枚目'!C30)</f>
      </c>
      <c r="C30">
        <f>IF(ISBLANK('申込３枚目'!D30),"",'申込３枚目'!D30)</f>
      </c>
      <c r="D30">
        <f>IF(ISBLANK('申込３枚目'!C31),"",'申込３枚目'!C31)</f>
      </c>
      <c r="E30">
        <f>IF(ISBLANK('申込３枚目'!D31),"",'申込３枚目'!D31)</f>
      </c>
      <c r="F30">
        <f t="shared" si="0"/>
      </c>
      <c r="G30">
        <f>IF(ISBLANK('申込３枚目'!M30),"",'申込３枚目'!M30)</f>
        <v>0</v>
      </c>
      <c r="I30" t="s">
        <v>53</v>
      </c>
      <c r="J30" t="s">
        <v>54</v>
      </c>
      <c r="K30" t="str">
        <f t="shared" si="1"/>
        <v>()</v>
      </c>
      <c r="L30">
        <f t="shared" si="2"/>
      </c>
      <c r="M30" t="s">
        <v>91</v>
      </c>
      <c r="N30">
        <f t="shared" si="3"/>
      </c>
      <c r="O30" t="s">
        <v>23</v>
      </c>
      <c r="P30">
        <f t="shared" si="4"/>
      </c>
      <c r="Q30">
        <f t="shared" si="5"/>
        <v>27</v>
      </c>
      <c r="R30" t="s">
        <v>24</v>
      </c>
      <c r="S30">
        <f t="shared" si="6"/>
        <v>0</v>
      </c>
    </row>
    <row r="31" spans="1:19" ht="12.75">
      <c r="A31">
        <v>28</v>
      </c>
      <c r="B31">
        <f>IF(ISBLANK('申込３枚目'!C32),"",'申込３枚目'!C32)</f>
      </c>
      <c r="C31">
        <f>IF(ISBLANK('申込３枚目'!D32),"",'申込３枚目'!D32)</f>
      </c>
      <c r="D31">
        <f>IF(ISBLANK('申込３枚目'!C33),"",'申込３枚目'!C33)</f>
      </c>
      <c r="E31">
        <f>IF(ISBLANK('申込３枚目'!D33),"",'申込３枚目'!D33)</f>
      </c>
      <c r="F31">
        <f t="shared" si="0"/>
      </c>
      <c r="G31">
        <f>IF(ISBLANK('申込３枚目'!M32),"",'申込３枚目'!M32)</f>
        <v>0</v>
      </c>
      <c r="I31" t="s">
        <v>53</v>
      </c>
      <c r="J31" t="s">
        <v>54</v>
      </c>
      <c r="K31" t="str">
        <f t="shared" si="1"/>
        <v>()</v>
      </c>
      <c r="L31">
        <f t="shared" si="2"/>
      </c>
      <c r="M31" t="s">
        <v>91</v>
      </c>
      <c r="N31">
        <f t="shared" si="3"/>
      </c>
      <c r="O31" t="s">
        <v>23</v>
      </c>
      <c r="P31">
        <f t="shared" si="4"/>
      </c>
      <c r="Q31">
        <f t="shared" si="5"/>
        <v>28</v>
      </c>
      <c r="R31" t="s">
        <v>24</v>
      </c>
      <c r="S31">
        <f t="shared" si="6"/>
        <v>0</v>
      </c>
    </row>
    <row r="32" spans="1:19" ht="12.75">
      <c r="A32">
        <v>29</v>
      </c>
      <c r="B32">
        <f>IF(ISBLANK('申込３枚目'!C34),"",'申込３枚目'!C34)</f>
      </c>
      <c r="C32">
        <f>IF(ISBLANK('申込３枚目'!D34),"",'申込３枚目'!D34)</f>
      </c>
      <c r="D32">
        <f>IF(ISBLANK('申込３枚目'!C35),"",'申込３枚目'!C35)</f>
      </c>
      <c r="E32">
        <f>IF(ISBLANK('申込３枚目'!D35),"",'申込３枚目'!D35)</f>
      </c>
      <c r="F32">
        <f t="shared" si="0"/>
      </c>
      <c r="G32">
        <f>IF(ISBLANK('申込３枚目'!M34),"",'申込３枚目'!M34)</f>
        <v>0</v>
      </c>
      <c r="I32" t="s">
        <v>53</v>
      </c>
      <c r="J32" t="s">
        <v>54</v>
      </c>
      <c r="K32" t="str">
        <f t="shared" si="1"/>
        <v>()</v>
      </c>
      <c r="L32">
        <f t="shared" si="2"/>
      </c>
      <c r="M32" t="s">
        <v>91</v>
      </c>
      <c r="N32">
        <f t="shared" si="3"/>
      </c>
      <c r="O32" t="s">
        <v>23</v>
      </c>
      <c r="P32">
        <f t="shared" si="4"/>
      </c>
      <c r="Q32">
        <f t="shared" si="5"/>
        <v>29</v>
      </c>
      <c r="R32" t="s">
        <v>24</v>
      </c>
      <c r="S32">
        <f t="shared" si="6"/>
        <v>0</v>
      </c>
    </row>
    <row r="33" spans="1:19" ht="12.75">
      <c r="A33">
        <v>30</v>
      </c>
      <c r="B33">
        <f>IF(ISBLANK('申込３枚目'!C36),"",'申込３枚目'!C36)</f>
      </c>
      <c r="C33">
        <f>IF(ISBLANK('申込３枚目'!D36),"",'申込３枚目'!D36)</f>
      </c>
      <c r="D33">
        <f>IF(ISBLANK('申込３枚目'!C37),"",'申込３枚目'!C37)</f>
      </c>
      <c r="E33">
        <f>IF(ISBLANK('申込３枚目'!D37),"",'申込３枚目'!D37)</f>
      </c>
      <c r="F33">
        <f t="shared" si="0"/>
      </c>
      <c r="G33">
        <f>IF(ISBLANK('申込３枚目'!M36),"",'申込３枚目'!M36)</f>
        <v>0</v>
      </c>
      <c r="I33" t="s">
        <v>53</v>
      </c>
      <c r="J33" t="s">
        <v>54</v>
      </c>
      <c r="K33" t="str">
        <f t="shared" si="1"/>
        <v>()</v>
      </c>
      <c r="L33">
        <f t="shared" si="2"/>
      </c>
      <c r="M33" t="s">
        <v>91</v>
      </c>
      <c r="N33">
        <f t="shared" si="3"/>
      </c>
      <c r="O33" t="s">
        <v>23</v>
      </c>
      <c r="P33">
        <f t="shared" si="4"/>
      </c>
      <c r="Q33">
        <f t="shared" si="5"/>
        <v>30</v>
      </c>
      <c r="R33" t="s">
        <v>24</v>
      </c>
      <c r="S33">
        <f t="shared" si="6"/>
        <v>0</v>
      </c>
    </row>
    <row r="34" spans="4:7" ht="12.75">
      <c r="D34"/>
      <c r="G34"/>
    </row>
    <row r="35" spans="4:7" ht="12.75">
      <c r="D35"/>
      <c r="G35"/>
    </row>
    <row r="36" spans="4:7" ht="12.75">
      <c r="D36"/>
      <c r="G36"/>
    </row>
    <row r="37" spans="4:7" ht="12.75">
      <c r="D37"/>
      <c r="G37"/>
    </row>
  </sheetData>
  <sheetProtection/>
  <mergeCells count="3">
    <mergeCell ref="B1:E1"/>
    <mergeCell ref="B3:C3"/>
    <mergeCell ref="D3:E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原口</dc:creator>
  <cp:keywords/>
  <dc:description/>
  <cp:lastModifiedBy>森崎悟</cp:lastModifiedBy>
  <cp:lastPrinted>2022-03-25T01:59:41Z</cp:lastPrinted>
  <dcterms:created xsi:type="dcterms:W3CDTF">2005-06-21T07:20:48Z</dcterms:created>
  <dcterms:modified xsi:type="dcterms:W3CDTF">2024-03-25T12:09:18Z</dcterms:modified>
  <cp:category/>
  <cp:version/>
  <cp:contentType/>
  <cp:contentStatus/>
</cp:coreProperties>
</file>